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спетчер\Documents\ПИТАНИЕ\Для сайта\"/>
    </mc:Choice>
  </mc:AlternateContent>
  <bookViews>
    <workbookView xWindow="4455" yWindow="1110" windowWidth="15360" windowHeight="118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4" i="1" l="1"/>
  <c r="G194" i="1"/>
  <c r="F184" i="1"/>
  <c r="F194" i="1"/>
  <c r="B195" i="1"/>
  <c r="A195" i="1"/>
  <c r="L194" i="1"/>
  <c r="J194" i="1"/>
  <c r="I194" i="1"/>
  <c r="H194" i="1"/>
  <c r="H184" i="1"/>
  <c r="B185" i="1"/>
  <c r="A185" i="1"/>
  <c r="L184" i="1"/>
  <c r="L195" i="1" s="1"/>
  <c r="J184" i="1"/>
  <c r="I184" i="1"/>
  <c r="L165" i="1"/>
  <c r="L175" i="1"/>
  <c r="L176" i="1"/>
  <c r="J165" i="1"/>
  <c r="J175" i="1"/>
  <c r="B176" i="1"/>
  <c r="A176" i="1"/>
  <c r="I175" i="1"/>
  <c r="H175" i="1"/>
  <c r="G175" i="1"/>
  <c r="F175" i="1"/>
  <c r="F165" i="1"/>
  <c r="B166" i="1"/>
  <c r="A166" i="1"/>
  <c r="I165" i="1"/>
  <c r="H165" i="1"/>
  <c r="H176" i="1" s="1"/>
  <c r="G165" i="1"/>
  <c r="G176" i="1" s="1"/>
  <c r="I146" i="1"/>
  <c r="I157" i="1" s="1"/>
  <c r="I156" i="1"/>
  <c r="H146" i="1"/>
  <c r="H157" i="1" s="1"/>
  <c r="H156" i="1"/>
  <c r="B157" i="1"/>
  <c r="A157" i="1"/>
  <c r="L156" i="1"/>
  <c r="J156" i="1"/>
  <c r="J146" i="1"/>
  <c r="J157" i="1" s="1"/>
  <c r="G156" i="1"/>
  <c r="F156" i="1"/>
  <c r="B147" i="1"/>
  <c r="A147" i="1"/>
  <c r="L146" i="1"/>
  <c r="G146" i="1"/>
  <c r="G157" i="1" s="1"/>
  <c r="F146" i="1"/>
  <c r="G127" i="1"/>
  <c r="G137" i="1"/>
  <c r="F127" i="1"/>
  <c r="F137" i="1"/>
  <c r="F138" i="1" s="1"/>
  <c r="B138" i="1"/>
  <c r="A138" i="1"/>
  <c r="L137" i="1"/>
  <c r="J137" i="1"/>
  <c r="I137" i="1"/>
  <c r="H137" i="1"/>
  <c r="H127" i="1"/>
  <c r="B128" i="1"/>
  <c r="A128" i="1"/>
  <c r="L127" i="1"/>
  <c r="J127" i="1"/>
  <c r="I127" i="1"/>
  <c r="L108" i="1"/>
  <c r="L118" i="1"/>
  <c r="J108" i="1"/>
  <c r="J119" i="1" s="1"/>
  <c r="J118" i="1"/>
  <c r="B119" i="1"/>
  <c r="A119" i="1"/>
  <c r="I118" i="1"/>
  <c r="H118" i="1"/>
  <c r="G118" i="1"/>
  <c r="F118" i="1"/>
  <c r="F108" i="1"/>
  <c r="B109" i="1"/>
  <c r="A109" i="1"/>
  <c r="I108" i="1"/>
  <c r="H108" i="1"/>
  <c r="H119" i="1" s="1"/>
  <c r="G108" i="1"/>
  <c r="G119" i="1" s="1"/>
  <c r="I89" i="1"/>
  <c r="I99" i="1"/>
  <c r="H89" i="1"/>
  <c r="H99" i="1"/>
  <c r="B100" i="1"/>
  <c r="A100" i="1"/>
  <c r="L99" i="1"/>
  <c r="L100" i="1" s="1"/>
  <c r="J99" i="1"/>
  <c r="J89" i="1"/>
  <c r="G99" i="1"/>
  <c r="F99" i="1"/>
  <c r="B90" i="1"/>
  <c r="A90" i="1"/>
  <c r="L89" i="1"/>
  <c r="G89" i="1"/>
  <c r="F89" i="1"/>
  <c r="L70" i="1"/>
  <c r="L80" i="1"/>
  <c r="F70" i="1"/>
  <c r="F80" i="1"/>
  <c r="B81" i="1"/>
  <c r="A81" i="1"/>
  <c r="J80" i="1"/>
  <c r="I80" i="1"/>
  <c r="H80" i="1"/>
  <c r="H70" i="1"/>
  <c r="G80" i="1"/>
  <c r="G70" i="1"/>
  <c r="B71" i="1"/>
  <c r="A71" i="1"/>
  <c r="J70" i="1"/>
  <c r="I70" i="1"/>
  <c r="J51" i="1"/>
  <c r="J61" i="1"/>
  <c r="I51" i="1"/>
  <c r="I61" i="1"/>
  <c r="B62" i="1"/>
  <c r="A62" i="1"/>
  <c r="L61" i="1"/>
  <c r="L51" i="1"/>
  <c r="L62" i="1" s="1"/>
  <c r="H61" i="1"/>
  <c r="G61" i="1"/>
  <c r="F61" i="1"/>
  <c r="F51" i="1"/>
  <c r="B52" i="1"/>
  <c r="A52" i="1"/>
  <c r="H51" i="1"/>
  <c r="H62" i="1" s="1"/>
  <c r="G51" i="1"/>
  <c r="G62" i="1" s="1"/>
  <c r="H32" i="1"/>
  <c r="H42" i="1"/>
  <c r="G32" i="1"/>
  <c r="G42" i="1"/>
  <c r="B43" i="1"/>
  <c r="A43" i="1"/>
  <c r="L42" i="1"/>
  <c r="J42" i="1"/>
  <c r="J32" i="1"/>
  <c r="I42" i="1"/>
  <c r="I32" i="1"/>
  <c r="F42" i="1"/>
  <c r="B33" i="1"/>
  <c r="A33" i="1"/>
  <c r="L32" i="1"/>
  <c r="L43" i="1" s="1"/>
  <c r="F32" i="1"/>
  <c r="F13" i="1"/>
  <c r="F23" i="1"/>
  <c r="L13" i="1"/>
  <c r="L23" i="1"/>
  <c r="B24" i="1"/>
  <c r="A24" i="1"/>
  <c r="J23" i="1"/>
  <c r="I23" i="1"/>
  <c r="H23" i="1"/>
  <c r="H13" i="1"/>
  <c r="G23" i="1"/>
  <c r="G13" i="1"/>
  <c r="B14" i="1"/>
  <c r="A14" i="1"/>
  <c r="J13" i="1"/>
  <c r="I13" i="1"/>
  <c r="I195" i="1" l="1"/>
  <c r="J195" i="1"/>
  <c r="H195" i="1"/>
  <c r="F195" i="1"/>
  <c r="G195" i="1"/>
  <c r="I176" i="1"/>
  <c r="J176" i="1"/>
  <c r="F176" i="1"/>
  <c r="F157" i="1"/>
  <c r="I138" i="1"/>
  <c r="J138" i="1"/>
  <c r="H138" i="1"/>
  <c r="G138" i="1"/>
  <c r="I119" i="1"/>
  <c r="F119" i="1"/>
  <c r="I100" i="1"/>
  <c r="J100" i="1"/>
  <c r="H100" i="1"/>
  <c r="F100" i="1"/>
  <c r="G100" i="1"/>
  <c r="I81" i="1"/>
  <c r="J81" i="1"/>
  <c r="H81" i="1"/>
  <c r="F81" i="1"/>
  <c r="G81" i="1"/>
  <c r="I62" i="1"/>
  <c r="J62" i="1"/>
  <c r="F62" i="1"/>
  <c r="I43" i="1"/>
  <c r="J43" i="1"/>
  <c r="H43" i="1"/>
  <c r="F43" i="1"/>
  <c r="G43" i="1"/>
  <c r="L157" i="1"/>
  <c r="L138" i="1"/>
  <c r="L119" i="1"/>
  <c r="L81" i="1"/>
  <c r="L24" i="1"/>
  <c r="I24" i="1"/>
  <c r="J24" i="1"/>
  <c r="J196" i="1" s="1"/>
  <c r="I196" i="1"/>
  <c r="H24" i="1"/>
  <c r="H196" i="1" s="1"/>
  <c r="G24" i="1"/>
  <c r="F24" i="1"/>
  <c r="G196" i="1" l="1"/>
  <c r="F196" i="1"/>
  <c r="L196" i="1"/>
</calcChain>
</file>

<file path=xl/sharedStrings.xml><?xml version="1.0" encoding="utf-8"?>
<sst xmlns="http://schemas.openxmlformats.org/spreadsheetml/2006/main" count="461" uniqueCount="128">
  <si>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</si>
  <si>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</si>
  <si>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</si>
  <si>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</si>
  <si>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</si>
  <si>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</si>
  <si>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</si>
  <si>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</si>
  <si>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</si>
  <si>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</si>
  <si>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</si>
  <si>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</si>
  <si>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</si>
  <si>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</si>
  <si>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</si>
  <si>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</si>
  <si>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</si>
  <si>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</si>
  <si>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</si>
  <si>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</si>
  <si>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</si>
  <si>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</si>
  <si>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</si>
  <si>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</si>
  <si>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</si>
  <si>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</si>
  <si>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</si>
  <si>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</si>
  <si>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</si>
  <si>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</si>
  <si>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</si>
  <si>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</si>
  <si>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</si>
  <si>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</si>
  <si>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</si>
  <si>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</si>
  <si>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</si>
  <si>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Сосновских Я.М.</t>
  </si>
  <si>
    <t>булочное</t>
  </si>
  <si>
    <t>11-18 лет</t>
  </si>
  <si>
    <t>Плов со свининой</t>
  </si>
  <si>
    <t>220</t>
  </si>
  <si>
    <t>Напиток ягодный</t>
  </si>
  <si>
    <t>200</t>
  </si>
  <si>
    <t>Батон витаминизированный</t>
  </si>
  <si>
    <t>30</t>
  </si>
  <si>
    <t>Хлеб ржано-пшеничный витаминизированый</t>
  </si>
  <si>
    <t>20</t>
  </si>
  <si>
    <t>1/7</t>
  </si>
  <si>
    <t>2/10</t>
  </si>
  <si>
    <t>-</t>
  </si>
  <si>
    <t/>
  </si>
  <si>
    <t>Митболы в соусе</t>
  </si>
  <si>
    <t>100</t>
  </si>
  <si>
    <t>Макаронные изделия отварные</t>
  </si>
  <si>
    <t>180</t>
  </si>
  <si>
    <t>Напиток из сухофруктов</t>
  </si>
  <si>
    <t>59/8</t>
  </si>
  <si>
    <t>46/3</t>
  </si>
  <si>
    <t>Жаркое по-деревенски</t>
  </si>
  <si>
    <t>Напиток из шиповника</t>
  </si>
  <si>
    <t>23/8</t>
  </si>
  <si>
    <t>20/10</t>
  </si>
  <si>
    <t>Биточки мясные с морковью</t>
  </si>
  <si>
    <t>Чай с сахаром</t>
  </si>
  <si>
    <t>Капуста тушеная</t>
  </si>
  <si>
    <t>31/8</t>
  </si>
  <si>
    <t>13/10</t>
  </si>
  <si>
    <t>3/3</t>
  </si>
  <si>
    <t>Каша "Царская"</t>
  </si>
  <si>
    <t>225</t>
  </si>
  <si>
    <t>Плов из филе куриного</t>
  </si>
  <si>
    <t>230</t>
  </si>
  <si>
    <t>19/8</t>
  </si>
  <si>
    <t>15/10</t>
  </si>
  <si>
    <t>Котлета Пожарская</t>
  </si>
  <si>
    <t>Капуста тушеная с т. п.</t>
  </si>
  <si>
    <t>30/8</t>
  </si>
  <si>
    <t>13/3</t>
  </si>
  <si>
    <t>Филе по-мексикански</t>
  </si>
  <si>
    <t>Макароны отварные</t>
  </si>
  <si>
    <t>6/1</t>
  </si>
  <si>
    <t>4/8</t>
  </si>
  <si>
    <t>14/10</t>
  </si>
  <si>
    <t>Фишбол с сыром</t>
  </si>
  <si>
    <t>Пюре картофельное</t>
  </si>
  <si>
    <t>Огурцы свежие</t>
  </si>
  <si>
    <t>60</t>
  </si>
  <si>
    <t>подгарнировка</t>
  </si>
  <si>
    <t>5/9</t>
  </si>
  <si>
    <t>57/3</t>
  </si>
  <si>
    <t>Соус Болоньезе</t>
  </si>
  <si>
    <t>Каша гречневая рассыпчатая</t>
  </si>
  <si>
    <t>11/8</t>
  </si>
  <si>
    <t>Суп гороховый с гренками</t>
  </si>
  <si>
    <t>Каша Царская</t>
  </si>
  <si>
    <t>Фрукт свежий</t>
  </si>
  <si>
    <t>31/2</t>
  </si>
  <si>
    <t>Рассольник Ленинградский</t>
  </si>
  <si>
    <t>Рыба под маринадом</t>
  </si>
  <si>
    <t>10/2</t>
  </si>
  <si>
    <t>Борщ Сибирский с фасолью</t>
  </si>
  <si>
    <t>Кнели куриные</t>
  </si>
  <si>
    <t>5/2</t>
  </si>
  <si>
    <t>Суп Дальневосточный</t>
  </si>
  <si>
    <t>250</t>
  </si>
  <si>
    <t>Огурец консервированный</t>
  </si>
  <si>
    <t>9/8</t>
  </si>
  <si>
    <t>Суп-пюре из разных овощей</t>
  </si>
  <si>
    <t>Чай с лимоном</t>
  </si>
  <si>
    <t>Хлеб ржано-пшенчный витаминизированный</t>
  </si>
  <si>
    <t>20/2</t>
  </si>
  <si>
    <t>39/8</t>
  </si>
  <si>
    <t>Суп картофельный с горохом с гренками</t>
  </si>
  <si>
    <t>19/2</t>
  </si>
  <si>
    <t>16/8</t>
  </si>
  <si>
    <t>Рассольник Ленинградский со сметаной</t>
  </si>
  <si>
    <t>Котлета Московская</t>
  </si>
  <si>
    <t>3/2</t>
  </si>
  <si>
    <t>1/3</t>
  </si>
  <si>
    <t>Борщ с морской капустой со сметаной</t>
  </si>
  <si>
    <t>Суп картофельный с макаронными изделиями</t>
  </si>
  <si>
    <t>Плов с филе куриным</t>
  </si>
  <si>
    <t>60/8</t>
  </si>
  <si>
    <t>Щи со сметаной</t>
  </si>
  <si>
    <t>Котлета куриная</t>
  </si>
  <si>
    <t>Рагу овощное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</si>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</sst>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40625" defaultRowHeight="12.75" x14ac:dyDescent="0.2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>
        <v>44</v>
      </c>
      <c r="D1" s="52"/>
      <c r="E1" s="52"/>
      <c r="F1" s="12" t="s">
        <v>15</v>
      </c>
      <c r="G1" s="2" t="s">
        <v>16</v>
      </c>
      <c r="H1" s="53" t="s">
        <v>36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39</v>
      </c>
      <c r="G3" s="2" t="s">
        <v>18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 t="s">
        <v>41</v>
      </c>
      <c r="G6" s="40">
        <v>18.690000000000001</v>
      </c>
      <c r="H6" s="40">
        <v>5.53</v>
      </c>
      <c r="I6" s="40">
        <v>0.48</v>
      </c>
      <c r="J6" s="40">
        <v>126.732496</v>
      </c>
      <c r="K6" s="41" t="s">
        <v>48</v>
      </c>
      <c r="L6" s="40">
        <v>87.29</v>
      </c>
    </row>
    <row r="7" spans="1:12" ht="15" x14ac:dyDescent="0.25">
      <c r="A7" s="23"/>
      <c r="B7" s="15"/>
      <c r="C7" s="11"/>
      <c r="D7" s="7" t="s">
        <v>21</v>
      </c>
      <c r="E7" s="42" t="s">
        <v>42</v>
      </c>
      <c r="F7" s="43" t="s">
        <v>43</v>
      </c>
      <c r="G7" s="43">
        <v>0.16</v>
      </c>
      <c r="H7" s="43">
        <v>0.16</v>
      </c>
      <c r="I7" s="43">
        <v>27.87</v>
      </c>
      <c r="J7" s="43">
        <v>110.48960000000001</v>
      </c>
      <c r="K7" s="44" t="s">
        <v>49</v>
      </c>
      <c r="L7" s="43"/>
    </row>
    <row r="8" spans="1:12" ht="15" x14ac:dyDescent="0.25">
      <c r="A8" s="23"/>
      <c r="B8" s="15"/>
      <c r="C8" s="11"/>
      <c r="D8" s="7" t="s">
        <v>38</v>
      </c>
      <c r="E8" s="42" t="s">
        <v>44</v>
      </c>
      <c r="F8" s="43" t="s">
        <v>45</v>
      </c>
      <c r="G8" s="43">
        <v>2.31</v>
      </c>
      <c r="H8" s="43">
        <v>0.9</v>
      </c>
      <c r="I8" s="43">
        <v>15.03</v>
      </c>
      <c r="J8" s="43">
        <v>80.855999999999995</v>
      </c>
      <c r="K8" s="44" t="s">
        <v>50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46</v>
      </c>
      <c r="F9" s="43" t="s">
        <v>47</v>
      </c>
      <c r="G9" s="43">
        <v>0.85</v>
      </c>
      <c r="H9" s="43">
        <v>0.51</v>
      </c>
      <c r="I9" s="43">
        <v>5.28</v>
      </c>
      <c r="J9" s="43">
        <v>29.974311002227171</v>
      </c>
      <c r="K9" s="44" t="s">
        <v>51</v>
      </c>
      <c r="L9" s="43"/>
    </row>
    <row r="10" spans="1:12" ht="15" x14ac:dyDescent="0.25">
      <c r="A10" s="23"/>
      <c r="B10" s="15"/>
      <c r="C10" s="11"/>
      <c r="D10" s="7" t="s">
        <v>22</v>
      </c>
      <c r="E10" s="42" t="s">
        <v>44</v>
      </c>
      <c r="F10" s="43" t="s">
        <v>47</v>
      </c>
      <c r="G10" s="43">
        <v>0.85</v>
      </c>
      <c r="H10" s="43">
        <v>0.51</v>
      </c>
      <c r="I10" s="43">
        <v>5.28</v>
      </c>
      <c r="J10" s="43">
        <v>29.974311002227171</v>
      </c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22.860000000000003</v>
      </c>
      <c r="H13" s="19">
        <f t="shared" si="0"/>
        <v>7.61</v>
      </c>
      <c r="I13" s="19">
        <f t="shared" si="0"/>
        <v>53.940000000000005</v>
      </c>
      <c r="J13" s="19">
        <f t="shared" si="0"/>
        <v>378.02671800445438</v>
      </c>
      <c r="K13" s="25"/>
      <c r="L13" s="19">
        <f t="shared" ref="L13" si="1">SUM(L6:L12)</f>
        <v>87.29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/>
      <c r="E14" s="42"/>
      <c r="F14" s="43"/>
      <c r="G14" s="43"/>
      <c r="H14" s="43"/>
      <c r="I14" s="43"/>
      <c r="J14" s="43"/>
      <c r="K14" s="44"/>
      <c r="L14" s="43">
        <v>130.94</v>
      </c>
    </row>
    <row r="15" spans="1:12" ht="15" x14ac:dyDescent="0.25">
      <c r="A15" s="23"/>
      <c r="B15" s="15"/>
      <c r="C15" s="11"/>
      <c r="D15" s="7" t="s">
        <v>25</v>
      </c>
      <c r="E15" s="42" t="s">
        <v>94</v>
      </c>
      <c r="F15" s="43">
        <v>260</v>
      </c>
      <c r="G15" s="43">
        <v>7.63</v>
      </c>
      <c r="H15" s="43">
        <v>2.64</v>
      </c>
      <c r="I15" s="43">
        <v>24.14</v>
      </c>
      <c r="J15" s="43">
        <v>160.50229956636326</v>
      </c>
      <c r="K15" s="44" t="s">
        <v>97</v>
      </c>
      <c r="L15" s="43"/>
    </row>
    <row r="16" spans="1:12" ht="15" x14ac:dyDescent="0.25">
      <c r="A16" s="23"/>
      <c r="B16" s="15"/>
      <c r="C16" s="11"/>
      <c r="D16" s="7" t="s">
        <v>26</v>
      </c>
      <c r="E16" s="42" t="s">
        <v>95</v>
      </c>
      <c r="F16" s="43" t="s">
        <v>41</v>
      </c>
      <c r="G16" s="43">
        <v>15.82</v>
      </c>
      <c r="H16" s="43">
        <v>31.47</v>
      </c>
      <c r="I16" s="43">
        <v>41.84</v>
      </c>
      <c r="J16" s="43">
        <v>522.57910612499995</v>
      </c>
      <c r="K16" s="44" t="s">
        <v>82</v>
      </c>
      <c r="L16" s="43"/>
    </row>
    <row r="17" spans="1:12" ht="15" x14ac:dyDescent="0.25">
      <c r="A17" s="23"/>
      <c r="B17" s="15"/>
      <c r="C17" s="11"/>
      <c r="D17" s="7" t="s">
        <v>23</v>
      </c>
      <c r="E17" s="42" t="s">
        <v>96</v>
      </c>
      <c r="F17" s="43" t="s">
        <v>43</v>
      </c>
      <c r="G17" s="43">
        <v>15.82</v>
      </c>
      <c r="H17" s="43">
        <v>31.47</v>
      </c>
      <c r="I17" s="43">
        <v>41.84</v>
      </c>
      <c r="J17" s="43">
        <v>522.57910612499995</v>
      </c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42</v>
      </c>
      <c r="F18" s="43" t="s">
        <v>43</v>
      </c>
      <c r="G18" s="43">
        <v>0.2</v>
      </c>
      <c r="H18" s="43">
        <v>0.1</v>
      </c>
      <c r="I18" s="43">
        <v>26</v>
      </c>
      <c r="J18" s="43">
        <v>101.48260000000001</v>
      </c>
      <c r="K18" s="44" t="s">
        <v>62</v>
      </c>
      <c r="L18" s="43"/>
    </row>
    <row r="19" spans="1:12" ht="15" x14ac:dyDescent="0.25">
      <c r="A19" s="23"/>
      <c r="B19" s="15"/>
      <c r="C19" s="11"/>
      <c r="D19" s="7" t="s">
        <v>22</v>
      </c>
      <c r="E19" s="42" t="s">
        <v>46</v>
      </c>
      <c r="F19" s="43" t="s">
        <v>45</v>
      </c>
      <c r="G19" s="43">
        <v>0.85</v>
      </c>
      <c r="H19" s="43">
        <v>0.51</v>
      </c>
      <c r="I19" s="43">
        <v>5.28</v>
      </c>
      <c r="J19" s="43">
        <v>29.974311002227171</v>
      </c>
      <c r="K19" s="44" t="s">
        <v>51</v>
      </c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260</v>
      </c>
      <c r="G23" s="19">
        <f t="shared" ref="G23:J23" si="2">SUM(G14:G22)</f>
        <v>40.32</v>
      </c>
      <c r="H23" s="19">
        <f t="shared" si="2"/>
        <v>66.19</v>
      </c>
      <c r="I23" s="19">
        <f t="shared" si="2"/>
        <v>139.1</v>
      </c>
      <c r="J23" s="19">
        <f t="shared" si="2"/>
        <v>1337.1174228185903</v>
      </c>
      <c r="K23" s="25"/>
      <c r="L23" s="19">
        <f t="shared" ref="L23" si="3">SUM(L14:L22)</f>
        <v>130.94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260</v>
      </c>
      <c r="G24" s="32">
        <f t="shared" ref="G24:J24" si="4">G13+G23</f>
        <v>63.180000000000007</v>
      </c>
      <c r="H24" s="32">
        <f t="shared" si="4"/>
        <v>73.8</v>
      </c>
      <c r="I24" s="32">
        <f t="shared" si="4"/>
        <v>193.04</v>
      </c>
      <c r="J24" s="32">
        <f t="shared" si="4"/>
        <v>1715.1441408230446</v>
      </c>
      <c r="K24" s="32"/>
      <c r="L24" s="32">
        <f t="shared" ref="L24" si="5">L13+L23</f>
        <v>218.23000000000002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52</v>
      </c>
      <c r="F25" s="40" t="s">
        <v>53</v>
      </c>
      <c r="G25" s="40">
        <v>9.36</v>
      </c>
      <c r="H25" s="40">
        <v>15.08</v>
      </c>
      <c r="I25" s="40">
        <v>0.8</v>
      </c>
      <c r="J25" s="40">
        <v>176.33500000000001</v>
      </c>
      <c r="K25" s="41" t="s">
        <v>57</v>
      </c>
      <c r="L25" s="40">
        <v>87.29</v>
      </c>
    </row>
    <row r="26" spans="1:12" ht="15" x14ac:dyDescent="0.25">
      <c r="A26" s="14"/>
      <c r="B26" s="15"/>
      <c r="C26" s="11"/>
      <c r="D26" s="6" t="s">
        <v>27</v>
      </c>
      <c r="E26" s="42" t="s">
        <v>54</v>
      </c>
      <c r="F26" s="43" t="s">
        <v>55</v>
      </c>
      <c r="G26" s="43">
        <v>6.36</v>
      </c>
      <c r="H26" s="43">
        <v>3.57</v>
      </c>
      <c r="I26" s="43">
        <v>38.869999999999997</v>
      </c>
      <c r="J26" s="43">
        <v>220.7282094</v>
      </c>
      <c r="K26" s="44" t="s">
        <v>58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56</v>
      </c>
      <c r="F27" s="43" t="s">
        <v>43</v>
      </c>
      <c r="G27" s="43">
        <v>0</v>
      </c>
      <c r="H27" s="43">
        <v>0</v>
      </c>
      <c r="I27" s="43">
        <v>7.13</v>
      </c>
      <c r="J27" s="43">
        <v>27.076139999999999</v>
      </c>
      <c r="K27" s="44" t="s">
        <v>51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44</v>
      </c>
      <c r="F28" s="43" t="s">
        <v>45</v>
      </c>
      <c r="G28" s="43">
        <v>2.31</v>
      </c>
      <c r="H28" s="43">
        <v>0.9</v>
      </c>
      <c r="I28" s="43">
        <v>15.03</v>
      </c>
      <c r="J28" s="43">
        <v>80.855999999999995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46</v>
      </c>
      <c r="F29" s="43" t="s">
        <v>45</v>
      </c>
      <c r="G29" s="43">
        <v>0.85</v>
      </c>
      <c r="H29" s="43">
        <v>0.51</v>
      </c>
      <c r="I29" s="43">
        <v>5.28</v>
      </c>
      <c r="J29" s="43">
        <v>29.974311002227171</v>
      </c>
      <c r="K29" s="44" t="s">
        <v>51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18.88</v>
      </c>
      <c r="H32" s="19">
        <f t="shared" ref="H32" si="7">SUM(H25:H31)</f>
        <v>20.059999999999999</v>
      </c>
      <c r="I32" s="19">
        <f t="shared" ref="I32" si="8">SUM(I25:I31)</f>
        <v>67.11</v>
      </c>
      <c r="J32" s="19">
        <f t="shared" ref="J32:L32" si="9">SUM(J25:J31)</f>
        <v>534.96966040222719</v>
      </c>
      <c r="K32" s="25"/>
      <c r="L32" s="19">
        <f t="shared" si="9"/>
        <v>87.29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/>
      <c r="E33" s="42"/>
      <c r="F33" s="43"/>
      <c r="G33" s="43"/>
      <c r="H33" s="43"/>
      <c r="I33" s="43"/>
      <c r="J33" s="43"/>
      <c r="K33" s="44"/>
      <c r="L33" s="43">
        <v>130.94</v>
      </c>
    </row>
    <row r="34" spans="1:12" ht="15" x14ac:dyDescent="0.25">
      <c r="A34" s="14"/>
      <c r="B34" s="15"/>
      <c r="C34" s="11"/>
      <c r="D34" s="7" t="s">
        <v>25</v>
      </c>
      <c r="E34" s="42" t="s">
        <v>98</v>
      </c>
      <c r="F34" s="43">
        <v>260</v>
      </c>
      <c r="G34" s="43">
        <v>3.42</v>
      </c>
      <c r="H34" s="43">
        <v>7.08</v>
      </c>
      <c r="I34" s="43">
        <v>22.6</v>
      </c>
      <c r="J34" s="43">
        <v>175.23856480000001</v>
      </c>
      <c r="K34" s="44" t="s">
        <v>100</v>
      </c>
      <c r="L34" s="43"/>
    </row>
    <row r="35" spans="1:12" ht="15" x14ac:dyDescent="0.25">
      <c r="A35" s="14"/>
      <c r="B35" s="15"/>
      <c r="C35" s="11"/>
      <c r="D35" s="7" t="s">
        <v>26</v>
      </c>
      <c r="E35" s="42" t="s">
        <v>99</v>
      </c>
      <c r="F35" s="43" t="s">
        <v>53</v>
      </c>
      <c r="G35" s="43">
        <v>15.33</v>
      </c>
      <c r="H35" s="43">
        <v>15.68</v>
      </c>
      <c r="I35" s="43">
        <v>6.33</v>
      </c>
      <c r="J35" s="43">
        <v>229.77034999999998</v>
      </c>
      <c r="K35" s="44" t="s">
        <v>93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56</v>
      </c>
      <c r="F36" s="43" t="s">
        <v>43</v>
      </c>
      <c r="G36" s="43">
        <v>0.16</v>
      </c>
      <c r="H36" s="43">
        <v>0.16</v>
      </c>
      <c r="I36" s="43">
        <v>27.87</v>
      </c>
      <c r="J36" s="43">
        <v>110.48960000000001</v>
      </c>
      <c r="K36" s="44" t="s">
        <v>49</v>
      </c>
      <c r="L36" s="43"/>
    </row>
    <row r="37" spans="1:12" ht="15" x14ac:dyDescent="0.25">
      <c r="A37" s="14"/>
      <c r="B37" s="15"/>
      <c r="C37" s="11"/>
      <c r="D37" s="7" t="s">
        <v>27</v>
      </c>
      <c r="E37" s="42" t="s">
        <v>85</v>
      </c>
      <c r="F37" s="43" t="s">
        <v>55</v>
      </c>
      <c r="G37" s="43">
        <v>2.31</v>
      </c>
      <c r="H37" s="43">
        <v>0.9</v>
      </c>
      <c r="I37" s="43">
        <v>15.03</v>
      </c>
      <c r="J37" s="43">
        <v>80.855999999999995</v>
      </c>
      <c r="K37" s="44" t="s">
        <v>50</v>
      </c>
      <c r="L37" s="43"/>
    </row>
    <row r="38" spans="1:12" ht="15" x14ac:dyDescent="0.25">
      <c r="A38" s="14"/>
      <c r="B38" s="15"/>
      <c r="C38" s="11"/>
      <c r="D38" s="7" t="s">
        <v>29</v>
      </c>
      <c r="E38" s="42" t="s">
        <v>46</v>
      </c>
      <c r="F38" s="43" t="s">
        <v>45</v>
      </c>
      <c r="G38" s="43">
        <v>0.85</v>
      </c>
      <c r="H38" s="43">
        <v>0.51</v>
      </c>
      <c r="I38" s="43">
        <v>5.28</v>
      </c>
      <c r="J38" s="43">
        <v>29.974311002227171</v>
      </c>
      <c r="K38" s="44" t="s">
        <v>51</v>
      </c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260</v>
      </c>
      <c r="G42" s="19">
        <f t="shared" ref="G42" si="10">SUM(G33:G41)</f>
        <v>22.07</v>
      </c>
      <c r="H42" s="19">
        <f t="shared" ref="H42" si="11">SUM(H33:H41)</f>
        <v>24.33</v>
      </c>
      <c r="I42" s="19">
        <f t="shared" ref="I42" si="12">SUM(I33:I41)</f>
        <v>77.11</v>
      </c>
      <c r="J42" s="19">
        <f t="shared" ref="J42:L42" si="13">SUM(J33:J41)</f>
        <v>626.32882580222713</v>
      </c>
      <c r="K42" s="25"/>
      <c r="L42" s="19">
        <f t="shared" si="13"/>
        <v>130.94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260</v>
      </c>
      <c r="G43" s="32">
        <f t="shared" ref="G43" si="14">G32+G42</f>
        <v>40.950000000000003</v>
      </c>
      <c r="H43" s="32">
        <f t="shared" ref="H43" si="15">H32+H42</f>
        <v>44.39</v>
      </c>
      <c r="I43" s="32">
        <f t="shared" ref="I43" si="16">I32+I42</f>
        <v>144.22</v>
      </c>
      <c r="J43" s="32">
        <f t="shared" ref="J43:L43" si="17">J32+J42</f>
        <v>1161.2984862044543</v>
      </c>
      <c r="K43" s="32"/>
      <c r="L43" s="32">
        <f t="shared" si="17"/>
        <v>218.23000000000002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59</v>
      </c>
      <c r="F44" s="40" t="s">
        <v>41</v>
      </c>
      <c r="G44" s="40">
        <v>14.2</v>
      </c>
      <c r="H44" s="40">
        <v>12.17</v>
      </c>
      <c r="I44" s="40">
        <v>9.3699999999999992</v>
      </c>
      <c r="J44" s="40">
        <v>206.45405</v>
      </c>
      <c r="K44" s="41" t="s">
        <v>61</v>
      </c>
      <c r="L44" s="40">
        <v>87.29</v>
      </c>
    </row>
    <row r="45" spans="1:12" ht="15" x14ac:dyDescent="0.25">
      <c r="A45" s="23"/>
      <c r="B45" s="15"/>
      <c r="C45" s="11"/>
      <c r="D45" s="7" t="s">
        <v>21</v>
      </c>
      <c r="E45" s="42" t="s">
        <v>60</v>
      </c>
      <c r="F45" s="43" t="s">
        <v>43</v>
      </c>
      <c r="G45" s="43">
        <v>0.68</v>
      </c>
      <c r="H45" s="43">
        <v>0.28000000000000003</v>
      </c>
      <c r="I45" s="43">
        <v>24.63</v>
      </c>
      <c r="J45" s="43">
        <v>111.486</v>
      </c>
      <c r="K45" s="44" t="s">
        <v>62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 t="s">
        <v>45</v>
      </c>
      <c r="G46" s="43">
        <v>2.31</v>
      </c>
      <c r="H46" s="43">
        <v>0.9</v>
      </c>
      <c r="I46" s="43">
        <v>15.03</v>
      </c>
      <c r="J46" s="43">
        <v>80.855999999999995</v>
      </c>
      <c r="K46" s="44" t="s">
        <v>50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46</v>
      </c>
      <c r="F47" s="43" t="s">
        <v>45</v>
      </c>
      <c r="G47" s="43">
        <v>0.85</v>
      </c>
      <c r="H47" s="43">
        <v>0.51</v>
      </c>
      <c r="I47" s="43">
        <v>5.28</v>
      </c>
      <c r="J47" s="43">
        <v>29.974311002227171</v>
      </c>
      <c r="K47" s="44" t="s">
        <v>51</v>
      </c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18.04</v>
      </c>
      <c r="H51" s="19">
        <f t="shared" ref="H51" si="19">SUM(H44:H50)</f>
        <v>13.86</v>
      </c>
      <c r="I51" s="19">
        <f t="shared" ref="I51" si="20">SUM(I44:I50)</f>
        <v>54.31</v>
      </c>
      <c r="J51" s="19">
        <f t="shared" ref="J51:L51" si="21">SUM(J44:J50)</f>
        <v>428.77036100222716</v>
      </c>
      <c r="K51" s="25"/>
      <c r="L51" s="19">
        <f t="shared" si="21"/>
        <v>87.29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/>
      <c r="E52" s="42"/>
      <c r="F52" s="43"/>
      <c r="G52" s="43"/>
      <c r="H52" s="43"/>
      <c r="I52" s="43"/>
      <c r="J52" s="43"/>
      <c r="K52" s="44"/>
      <c r="L52" s="43">
        <v>130.94</v>
      </c>
    </row>
    <row r="53" spans="1:12" ht="15" x14ac:dyDescent="0.25">
      <c r="A53" s="23"/>
      <c r="B53" s="15"/>
      <c r="C53" s="11"/>
      <c r="D53" s="7" t="s">
        <v>25</v>
      </c>
      <c r="E53" s="42" t="s">
        <v>101</v>
      </c>
      <c r="F53" s="43">
        <v>260</v>
      </c>
      <c r="G53" s="43">
        <v>2.04</v>
      </c>
      <c r="H53" s="43">
        <v>6.34</v>
      </c>
      <c r="I53" s="43">
        <v>12.44</v>
      </c>
      <c r="J53" s="43">
        <v>118.58162849999999</v>
      </c>
      <c r="K53" s="44" t="s">
        <v>103</v>
      </c>
      <c r="L53" s="43"/>
    </row>
    <row r="54" spans="1:12" ht="15" x14ac:dyDescent="0.25">
      <c r="A54" s="23"/>
      <c r="B54" s="15"/>
      <c r="C54" s="11"/>
      <c r="D54" s="7" t="s">
        <v>26</v>
      </c>
      <c r="E54" s="42" t="s">
        <v>102</v>
      </c>
      <c r="F54" s="43" t="s">
        <v>53</v>
      </c>
      <c r="G54" s="43">
        <v>17.93</v>
      </c>
      <c r="H54" s="43">
        <v>14.62</v>
      </c>
      <c r="I54" s="43">
        <v>14.82</v>
      </c>
      <c r="J54" s="43">
        <v>264.52279999999996</v>
      </c>
      <c r="K54" s="44" t="s">
        <v>89</v>
      </c>
      <c r="L54" s="43"/>
    </row>
    <row r="55" spans="1:12" ht="15" x14ac:dyDescent="0.25">
      <c r="A55" s="23"/>
      <c r="B55" s="15"/>
      <c r="C55" s="11"/>
      <c r="D55" s="7" t="s">
        <v>27</v>
      </c>
      <c r="E55" s="42" t="s">
        <v>80</v>
      </c>
      <c r="F55" s="43" t="s">
        <v>55</v>
      </c>
      <c r="G55" s="43">
        <v>5.31</v>
      </c>
      <c r="H55" s="43">
        <v>3.77</v>
      </c>
      <c r="I55" s="43">
        <v>32.409999999999997</v>
      </c>
      <c r="J55" s="43">
        <v>191.211467</v>
      </c>
      <c r="K55" s="44" t="s">
        <v>90</v>
      </c>
      <c r="L55" s="43"/>
    </row>
    <row r="56" spans="1:12" ht="15" x14ac:dyDescent="0.25">
      <c r="A56" s="23"/>
      <c r="B56" s="15"/>
      <c r="C56" s="11"/>
      <c r="D56" s="7" t="s">
        <v>28</v>
      </c>
      <c r="E56" s="42" t="s">
        <v>60</v>
      </c>
      <c r="F56" s="43" t="s">
        <v>43</v>
      </c>
      <c r="G56" s="43">
        <v>0.2</v>
      </c>
      <c r="H56" s="43">
        <v>0.05</v>
      </c>
      <c r="I56" s="43">
        <v>26.6</v>
      </c>
      <c r="J56" s="43">
        <v>104.44510000000001</v>
      </c>
      <c r="K56" s="44" t="s">
        <v>62</v>
      </c>
      <c r="L56" s="43"/>
    </row>
    <row r="57" spans="1:12" ht="15" x14ac:dyDescent="0.25">
      <c r="A57" s="23"/>
      <c r="B57" s="15"/>
      <c r="C57" s="11"/>
      <c r="D57" s="7" t="s">
        <v>29</v>
      </c>
      <c r="E57" s="42" t="s">
        <v>46</v>
      </c>
      <c r="F57" s="43" t="s">
        <v>45</v>
      </c>
      <c r="G57" s="43">
        <v>0.85</v>
      </c>
      <c r="H57" s="43">
        <v>0.51</v>
      </c>
      <c r="I57" s="43">
        <v>5.28</v>
      </c>
      <c r="J57" s="43">
        <v>29.974311002227171</v>
      </c>
      <c r="K57" s="44" t="s">
        <v>51</v>
      </c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260</v>
      </c>
      <c r="G61" s="19">
        <f t="shared" ref="G61" si="22">SUM(G52:G60)</f>
        <v>26.33</v>
      </c>
      <c r="H61" s="19">
        <f t="shared" ref="H61" si="23">SUM(H52:H60)</f>
        <v>25.290000000000003</v>
      </c>
      <c r="I61" s="19">
        <f t="shared" ref="I61" si="24">SUM(I52:I60)</f>
        <v>91.55</v>
      </c>
      <c r="J61" s="19">
        <f t="shared" ref="J61:L61" si="25">SUM(J52:J60)</f>
        <v>708.7353065022271</v>
      </c>
      <c r="K61" s="25"/>
      <c r="L61" s="19">
        <f t="shared" si="25"/>
        <v>130.94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260</v>
      </c>
      <c r="G62" s="32">
        <f t="shared" ref="G62" si="26">G51+G61</f>
        <v>44.37</v>
      </c>
      <c r="H62" s="32">
        <f t="shared" ref="H62" si="27">H51+H61</f>
        <v>39.150000000000006</v>
      </c>
      <c r="I62" s="32">
        <f t="shared" ref="I62" si="28">I51+I61</f>
        <v>145.86000000000001</v>
      </c>
      <c r="J62" s="32">
        <f t="shared" ref="J62:L62" si="29">J51+J61</f>
        <v>1137.5056675044543</v>
      </c>
      <c r="K62" s="32"/>
      <c r="L62" s="32">
        <f t="shared" si="29"/>
        <v>218.23000000000002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63</v>
      </c>
      <c r="F63" s="40" t="s">
        <v>53</v>
      </c>
      <c r="G63" s="40">
        <v>11.27</v>
      </c>
      <c r="H63" s="40">
        <v>11.64</v>
      </c>
      <c r="I63" s="40">
        <v>9.8800000000000008</v>
      </c>
      <c r="J63" s="40">
        <v>193.74669460384615</v>
      </c>
      <c r="K63" s="41" t="s">
        <v>66</v>
      </c>
      <c r="L63" s="40">
        <v>87.29</v>
      </c>
    </row>
    <row r="64" spans="1:12" ht="15" x14ac:dyDescent="0.25">
      <c r="A64" s="23"/>
      <c r="B64" s="15"/>
      <c r="C64" s="11"/>
      <c r="D64" s="7" t="s">
        <v>21</v>
      </c>
      <c r="E64" s="42" t="s">
        <v>64</v>
      </c>
      <c r="F64" s="43" t="s">
        <v>43</v>
      </c>
      <c r="G64" s="43">
        <v>3.01</v>
      </c>
      <c r="H64" s="43">
        <v>2.88</v>
      </c>
      <c r="I64" s="43">
        <v>13.36</v>
      </c>
      <c r="J64" s="43">
        <v>89.009680000000003</v>
      </c>
      <c r="K64" s="44" t="s">
        <v>67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 t="s">
        <v>45</v>
      </c>
      <c r="G65" s="43">
        <v>2.31</v>
      </c>
      <c r="H65" s="43">
        <v>0.9</v>
      </c>
      <c r="I65" s="43">
        <v>15.03</v>
      </c>
      <c r="J65" s="43">
        <v>80.855999999999995</v>
      </c>
      <c r="K65" s="44" t="s">
        <v>50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46</v>
      </c>
      <c r="F66" s="43" t="s">
        <v>45</v>
      </c>
      <c r="G66" s="43">
        <v>0.85</v>
      </c>
      <c r="H66" s="43">
        <v>0.51</v>
      </c>
      <c r="I66" s="43">
        <v>5.28</v>
      </c>
      <c r="J66" s="43">
        <v>29.974311002227171</v>
      </c>
      <c r="K66" s="44" t="s">
        <v>51</v>
      </c>
      <c r="L66" s="43"/>
    </row>
    <row r="67" spans="1:12" ht="15" x14ac:dyDescent="0.25">
      <c r="A67" s="23"/>
      <c r="B67" s="15"/>
      <c r="C67" s="11"/>
      <c r="D67" s="6" t="s">
        <v>27</v>
      </c>
      <c r="E67" s="42" t="s">
        <v>65</v>
      </c>
      <c r="F67" s="43" t="s">
        <v>55</v>
      </c>
      <c r="G67" s="43">
        <v>3.7</v>
      </c>
      <c r="H67" s="43">
        <v>5.07</v>
      </c>
      <c r="I67" s="43">
        <v>24.77</v>
      </c>
      <c r="J67" s="43">
        <v>166.15140239999999</v>
      </c>
      <c r="K67" s="44" t="s">
        <v>68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21.14</v>
      </c>
      <c r="H70" s="19">
        <f t="shared" ref="H70" si="31">SUM(H63:H69)</f>
        <v>21</v>
      </c>
      <c r="I70" s="19">
        <f t="shared" ref="I70" si="32">SUM(I63:I69)</f>
        <v>68.320000000000007</v>
      </c>
      <c r="J70" s="19">
        <f t="shared" ref="J70:L70" si="33">SUM(J63:J69)</f>
        <v>559.73808800607333</v>
      </c>
      <c r="K70" s="25"/>
      <c r="L70" s="19">
        <f t="shared" si="33"/>
        <v>87.29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/>
      <c r="E71" s="42"/>
      <c r="F71" s="43"/>
      <c r="G71" s="43"/>
      <c r="H71" s="43"/>
      <c r="I71" s="43"/>
      <c r="J71" s="43"/>
      <c r="K71" s="44"/>
      <c r="L71" s="43">
        <v>130.94</v>
      </c>
    </row>
    <row r="72" spans="1:12" ht="15" x14ac:dyDescent="0.25">
      <c r="A72" s="23"/>
      <c r="B72" s="15"/>
      <c r="C72" s="11"/>
      <c r="D72" s="7" t="s">
        <v>25</v>
      </c>
      <c r="E72" s="42" t="s">
        <v>104</v>
      </c>
      <c r="F72" s="43" t="s">
        <v>105</v>
      </c>
      <c r="G72" s="43">
        <v>3.42</v>
      </c>
      <c r="H72" s="43">
        <v>7.08</v>
      </c>
      <c r="I72" s="43">
        <v>22.6</v>
      </c>
      <c r="J72" s="43">
        <v>175.23856480000001</v>
      </c>
      <c r="K72" s="44" t="s">
        <v>100</v>
      </c>
      <c r="L72" s="43"/>
    </row>
    <row r="73" spans="1:12" ht="15" x14ac:dyDescent="0.25">
      <c r="A73" s="23"/>
      <c r="B73" s="15"/>
      <c r="C73" s="11"/>
      <c r="D73" s="7" t="s">
        <v>26</v>
      </c>
      <c r="E73" s="42" t="s">
        <v>40</v>
      </c>
      <c r="F73" s="43" t="s">
        <v>41</v>
      </c>
      <c r="G73" s="43">
        <v>15.33</v>
      </c>
      <c r="H73" s="43">
        <v>15.68</v>
      </c>
      <c r="I73" s="43">
        <v>6.33</v>
      </c>
      <c r="J73" s="43">
        <v>229.77034999999998</v>
      </c>
      <c r="K73" s="44" t="s">
        <v>107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60</v>
      </c>
      <c r="F74" s="43" t="s">
        <v>43</v>
      </c>
      <c r="G74" s="43">
        <v>0.16</v>
      </c>
      <c r="H74" s="43">
        <v>0.16</v>
      </c>
      <c r="I74" s="43">
        <v>27.87</v>
      </c>
      <c r="J74" s="43">
        <v>110.48960000000001</v>
      </c>
      <c r="K74" s="44" t="s">
        <v>49</v>
      </c>
      <c r="L74" s="43"/>
    </row>
    <row r="75" spans="1:12" ht="15" x14ac:dyDescent="0.25">
      <c r="A75" s="23"/>
      <c r="B75" s="15"/>
      <c r="C75" s="11"/>
      <c r="D75" s="7" t="s">
        <v>88</v>
      </c>
      <c r="E75" s="42" t="s">
        <v>106</v>
      </c>
      <c r="F75" s="43" t="s">
        <v>47</v>
      </c>
      <c r="G75" s="43">
        <v>1E-3</v>
      </c>
      <c r="H75" s="43">
        <v>1E-3</v>
      </c>
      <c r="I75" s="43">
        <v>15.03</v>
      </c>
      <c r="J75" s="43">
        <v>80.855999999999995</v>
      </c>
      <c r="K75" s="44" t="s">
        <v>50</v>
      </c>
      <c r="L75" s="43"/>
    </row>
    <row r="76" spans="1:12" ht="15" x14ac:dyDescent="0.25">
      <c r="A76" s="23"/>
      <c r="B76" s="15"/>
      <c r="C76" s="11"/>
      <c r="D76" s="7" t="s">
        <v>29</v>
      </c>
      <c r="E76" s="42" t="s">
        <v>46</v>
      </c>
      <c r="F76" s="43" t="s">
        <v>45</v>
      </c>
      <c r="G76" s="43">
        <v>0.85</v>
      </c>
      <c r="H76" s="43">
        <v>0.51</v>
      </c>
      <c r="I76" s="43">
        <v>5.28</v>
      </c>
      <c r="J76" s="43">
        <v>29.974311002227171</v>
      </c>
      <c r="K76" s="44" t="s">
        <v>51</v>
      </c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0</v>
      </c>
      <c r="G80" s="19">
        <f t="shared" ref="G80" si="34">SUM(G71:G79)</f>
        <v>19.761000000000003</v>
      </c>
      <c r="H80" s="19">
        <f t="shared" ref="H80" si="35">SUM(H71:H79)</f>
        <v>23.431000000000001</v>
      </c>
      <c r="I80" s="19">
        <f t="shared" ref="I80" si="36">SUM(I71:I79)</f>
        <v>77.11</v>
      </c>
      <c r="J80" s="19">
        <f t="shared" ref="J80:L80" si="37">SUM(J71:J79)</f>
        <v>626.32882580222713</v>
      </c>
      <c r="K80" s="25"/>
      <c r="L80" s="19">
        <f t="shared" si="37"/>
        <v>130.94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40.901000000000003</v>
      </c>
      <c r="H81" s="32">
        <f t="shared" ref="H81" si="39">H70+H80</f>
        <v>44.430999999999997</v>
      </c>
      <c r="I81" s="32">
        <f t="shared" ref="I81" si="40">I70+I80</f>
        <v>145.43</v>
      </c>
      <c r="J81" s="32">
        <f t="shared" ref="J81:L81" si="41">J70+J80</f>
        <v>1186.0669138083003</v>
      </c>
      <c r="K81" s="32"/>
      <c r="L81" s="32">
        <f t="shared" si="41"/>
        <v>218.23000000000002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69</v>
      </c>
      <c r="F82" s="40" t="s">
        <v>70</v>
      </c>
      <c r="G82" s="40">
        <v>24.08</v>
      </c>
      <c r="H82" s="40">
        <v>7.79</v>
      </c>
      <c r="I82" s="40">
        <v>20.97</v>
      </c>
      <c r="J82" s="40">
        <v>261.08163539999993</v>
      </c>
      <c r="K82" s="41" t="s">
        <v>51</v>
      </c>
      <c r="L82" s="40">
        <v>87.29</v>
      </c>
    </row>
    <row r="83" spans="1:12" ht="15" x14ac:dyDescent="0.25">
      <c r="A83" s="23"/>
      <c r="B83" s="15"/>
      <c r="C83" s="11"/>
      <c r="D83" s="7" t="s">
        <v>21</v>
      </c>
      <c r="E83" s="42" t="s">
        <v>42</v>
      </c>
      <c r="F83" s="43" t="s">
        <v>43</v>
      </c>
      <c r="G83" s="43">
        <v>0.25</v>
      </c>
      <c r="H83" s="43">
        <v>0.1</v>
      </c>
      <c r="I83" s="43">
        <v>25.78</v>
      </c>
      <c r="J83" s="43">
        <v>103.97760000000001</v>
      </c>
      <c r="K83" s="44" t="s">
        <v>62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 t="s">
        <v>45</v>
      </c>
      <c r="G84" s="43">
        <v>2.31</v>
      </c>
      <c r="H84" s="43">
        <v>0.9</v>
      </c>
      <c r="I84" s="43">
        <v>15.03</v>
      </c>
      <c r="J84" s="43">
        <v>80.855999999999995</v>
      </c>
      <c r="K84" s="44" t="s">
        <v>50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46</v>
      </c>
      <c r="F85" s="43" t="s">
        <v>45</v>
      </c>
      <c r="G85" s="43">
        <v>0.85</v>
      </c>
      <c r="H85" s="43">
        <v>0.51</v>
      </c>
      <c r="I85" s="43">
        <v>5.28</v>
      </c>
      <c r="J85" s="43">
        <v>29.974311002227171</v>
      </c>
      <c r="K85" s="44" t="s">
        <v>51</v>
      </c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27.49</v>
      </c>
      <c r="H89" s="19">
        <f t="shared" ref="H89" si="43">SUM(H82:H88)</f>
        <v>9.2999999999999989</v>
      </c>
      <c r="I89" s="19">
        <f t="shared" ref="I89" si="44">SUM(I82:I88)</f>
        <v>67.06</v>
      </c>
      <c r="J89" s="19">
        <f t="shared" ref="J89:L89" si="45">SUM(J82:J88)</f>
        <v>475.8895464022271</v>
      </c>
      <c r="K89" s="25"/>
      <c r="L89" s="19">
        <f t="shared" si="45"/>
        <v>87.29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/>
      <c r="E90" s="42"/>
      <c r="F90" s="43"/>
      <c r="G90" s="43"/>
      <c r="H90" s="43"/>
      <c r="I90" s="43"/>
      <c r="J90" s="43"/>
      <c r="K90" s="44"/>
      <c r="L90" s="43">
        <v>130.94</v>
      </c>
    </row>
    <row r="91" spans="1:12" ht="15" x14ac:dyDescent="0.25">
      <c r="A91" s="23"/>
      <c r="B91" s="15"/>
      <c r="C91" s="11"/>
      <c r="D91" s="7" t="s">
        <v>25</v>
      </c>
      <c r="E91" s="42" t="s">
        <v>108</v>
      </c>
      <c r="F91" s="43">
        <v>260</v>
      </c>
      <c r="G91" s="43">
        <v>9.0500000000000007</v>
      </c>
      <c r="H91" s="43">
        <v>5.14</v>
      </c>
      <c r="I91" s="43">
        <v>16.21</v>
      </c>
      <c r="J91" s="43">
        <v>152.41897</v>
      </c>
      <c r="K91" s="44" t="s">
        <v>111</v>
      </c>
      <c r="L91" s="43"/>
    </row>
    <row r="92" spans="1:12" ht="15" x14ac:dyDescent="0.25">
      <c r="A92" s="23"/>
      <c r="B92" s="15"/>
      <c r="C92" s="11"/>
      <c r="D92" s="7" t="s">
        <v>26</v>
      </c>
      <c r="E92" s="42" t="s">
        <v>59</v>
      </c>
      <c r="F92" s="43" t="s">
        <v>70</v>
      </c>
      <c r="G92" s="43">
        <v>14.69</v>
      </c>
      <c r="H92" s="43">
        <v>14.97</v>
      </c>
      <c r="I92" s="43">
        <v>29.33</v>
      </c>
      <c r="J92" s="43">
        <v>319.64847958847741</v>
      </c>
      <c r="K92" s="44" t="s">
        <v>112</v>
      </c>
      <c r="L92" s="43"/>
    </row>
    <row r="93" spans="1:12" ht="15" x14ac:dyDescent="0.25">
      <c r="A93" s="23"/>
      <c r="B93" s="15"/>
      <c r="C93" s="11"/>
      <c r="D93" s="7" t="s">
        <v>27</v>
      </c>
      <c r="E93" s="42" t="s">
        <v>109</v>
      </c>
      <c r="F93" s="43">
        <v>205</v>
      </c>
      <c r="G93" s="43">
        <v>0.41</v>
      </c>
      <c r="H93" s="43">
        <v>0.08</v>
      </c>
      <c r="I93" s="43">
        <v>13.75</v>
      </c>
      <c r="J93" s="43">
        <v>56.426820038647335</v>
      </c>
      <c r="K93" s="44" t="s">
        <v>74</v>
      </c>
      <c r="L93" s="43"/>
    </row>
    <row r="94" spans="1:12" ht="15" x14ac:dyDescent="0.25">
      <c r="A94" s="23"/>
      <c r="B94" s="15"/>
      <c r="C94" s="11"/>
      <c r="D94" s="7" t="s">
        <v>28</v>
      </c>
      <c r="E94" s="42" t="s">
        <v>44</v>
      </c>
      <c r="F94" s="43" t="s">
        <v>45</v>
      </c>
      <c r="G94" s="43">
        <v>2.31</v>
      </c>
      <c r="H94" s="43">
        <v>0.9</v>
      </c>
      <c r="I94" s="43">
        <v>15.03</v>
      </c>
      <c r="J94" s="43">
        <v>80.855999999999995</v>
      </c>
      <c r="K94" s="44" t="s">
        <v>50</v>
      </c>
      <c r="L94" s="43"/>
    </row>
    <row r="95" spans="1:12" ht="15" x14ac:dyDescent="0.25">
      <c r="A95" s="23"/>
      <c r="B95" s="15"/>
      <c r="C95" s="11"/>
      <c r="D95" s="7" t="s">
        <v>22</v>
      </c>
      <c r="E95" s="42" t="s">
        <v>110</v>
      </c>
      <c r="F95" s="43" t="s">
        <v>45</v>
      </c>
      <c r="G95" s="43">
        <v>0.85</v>
      </c>
      <c r="H95" s="43">
        <v>0.51</v>
      </c>
      <c r="I95" s="43">
        <v>5.28</v>
      </c>
      <c r="J95" s="43">
        <v>29.974311002227171</v>
      </c>
      <c r="K95" s="44" t="s">
        <v>51</v>
      </c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465</v>
      </c>
      <c r="G99" s="19">
        <f t="shared" ref="G99" si="46">SUM(G90:G98)</f>
        <v>27.310000000000002</v>
      </c>
      <c r="H99" s="19">
        <f t="shared" ref="H99" si="47">SUM(H90:H98)</f>
        <v>21.599999999999998</v>
      </c>
      <c r="I99" s="19">
        <f t="shared" ref="I99" si="48">SUM(I90:I98)</f>
        <v>79.599999999999994</v>
      </c>
      <c r="J99" s="19">
        <f t="shared" ref="J99:L99" si="49">SUM(J90:J98)</f>
        <v>639.32458062935189</v>
      </c>
      <c r="K99" s="25"/>
      <c r="L99" s="19">
        <f t="shared" si="49"/>
        <v>130.94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465</v>
      </c>
      <c r="G100" s="32">
        <f t="shared" ref="G100" si="50">G89+G99</f>
        <v>54.8</v>
      </c>
      <c r="H100" s="32">
        <f t="shared" ref="H100" si="51">H89+H99</f>
        <v>30.9</v>
      </c>
      <c r="I100" s="32">
        <f t="shared" ref="I100" si="52">I89+I99</f>
        <v>146.66</v>
      </c>
      <c r="J100" s="32">
        <f t="shared" ref="J100:L100" si="53">J89+J99</f>
        <v>1115.214127031579</v>
      </c>
      <c r="K100" s="32"/>
      <c r="L100" s="32">
        <f t="shared" si="53"/>
        <v>218.23000000000002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71</v>
      </c>
      <c r="F101" s="40" t="s">
        <v>72</v>
      </c>
      <c r="G101" s="40">
        <v>14.74</v>
      </c>
      <c r="H101" s="40">
        <v>12.22</v>
      </c>
      <c r="I101" s="40">
        <v>6.39</v>
      </c>
      <c r="J101" s="40">
        <v>195.38209999999998</v>
      </c>
      <c r="K101" s="41" t="s">
        <v>73</v>
      </c>
      <c r="L101" s="40">
        <v>87.29</v>
      </c>
    </row>
    <row r="102" spans="1:12" ht="15" x14ac:dyDescent="0.25">
      <c r="A102" s="23"/>
      <c r="B102" s="15"/>
      <c r="C102" s="11"/>
      <c r="D102" s="58" t="s">
        <v>22</v>
      </c>
      <c r="E102" s="42" t="s">
        <v>44</v>
      </c>
      <c r="F102" s="43" t="s">
        <v>45</v>
      </c>
      <c r="G102" s="43">
        <v>2.31</v>
      </c>
      <c r="H102" s="43">
        <v>0.9</v>
      </c>
      <c r="I102" s="43">
        <v>15.03</v>
      </c>
      <c r="J102" s="43">
        <v>80.855999999999995</v>
      </c>
      <c r="K102" s="44" t="s">
        <v>50</v>
      </c>
      <c r="L102" s="43"/>
    </row>
    <row r="103" spans="1:12" ht="15" x14ac:dyDescent="0.25">
      <c r="A103" s="23"/>
      <c r="B103" s="15"/>
      <c r="C103" s="11"/>
      <c r="D103" s="57" t="s">
        <v>22</v>
      </c>
      <c r="E103" s="42" t="s">
        <v>46</v>
      </c>
      <c r="F103" s="43" t="s">
        <v>45</v>
      </c>
      <c r="G103" s="43">
        <v>0.85</v>
      </c>
      <c r="H103" s="43">
        <v>0.51</v>
      </c>
      <c r="I103" s="43">
        <v>5.28</v>
      </c>
      <c r="J103" s="43">
        <v>29.974311002227171</v>
      </c>
      <c r="K103" s="44" t="s">
        <v>51</v>
      </c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56</v>
      </c>
      <c r="F104" s="43" t="s">
        <v>43</v>
      </c>
      <c r="G104" s="43">
        <v>0.41</v>
      </c>
      <c r="H104" s="43">
        <v>0.08</v>
      </c>
      <c r="I104" s="43">
        <v>13.75</v>
      </c>
      <c r="J104" s="43">
        <v>56.426820038647335</v>
      </c>
      <c r="K104" s="44" t="s">
        <v>74</v>
      </c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18.310000000000002</v>
      </c>
      <c r="H108" s="19">
        <f t="shared" si="54"/>
        <v>13.71</v>
      </c>
      <c r="I108" s="19">
        <f t="shared" si="54"/>
        <v>40.450000000000003</v>
      </c>
      <c r="J108" s="19">
        <f t="shared" si="54"/>
        <v>362.63923104087451</v>
      </c>
      <c r="K108" s="25"/>
      <c r="L108" s="19">
        <f t="shared" ref="L108" si="55">SUM(L101:L107)</f>
        <v>87.29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/>
      <c r="E109" s="42"/>
      <c r="F109" s="43"/>
      <c r="G109" s="43"/>
      <c r="H109" s="43"/>
      <c r="I109" s="43"/>
      <c r="J109" s="43"/>
      <c r="K109" s="44"/>
      <c r="L109" s="43">
        <v>130.94</v>
      </c>
    </row>
    <row r="110" spans="1:12" ht="15" x14ac:dyDescent="0.25">
      <c r="A110" s="23"/>
      <c r="B110" s="15"/>
      <c r="C110" s="11"/>
      <c r="D110" s="7" t="s">
        <v>25</v>
      </c>
      <c r="E110" s="42" t="s">
        <v>113</v>
      </c>
      <c r="F110" s="43">
        <v>260</v>
      </c>
      <c r="G110" s="43">
        <v>5.05</v>
      </c>
      <c r="H110" s="43">
        <v>4.95</v>
      </c>
      <c r="I110" s="43">
        <v>17.8</v>
      </c>
      <c r="J110" s="43">
        <v>143.67050999999998</v>
      </c>
      <c r="K110" s="44" t="s">
        <v>114</v>
      </c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79</v>
      </c>
      <c r="F111" s="43" t="s">
        <v>53</v>
      </c>
      <c r="G111" s="43">
        <v>11.5</v>
      </c>
      <c r="H111" s="43">
        <v>9.4600000000000009</v>
      </c>
      <c r="I111" s="43">
        <v>5.1100000000000003</v>
      </c>
      <c r="J111" s="43">
        <v>152.03327999999999</v>
      </c>
      <c r="K111" s="44" t="s">
        <v>115</v>
      </c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80</v>
      </c>
      <c r="F112" s="43" t="s">
        <v>55</v>
      </c>
      <c r="G112" s="43">
        <v>5</v>
      </c>
      <c r="H112" s="43">
        <v>7</v>
      </c>
      <c r="I112" s="43">
        <v>252</v>
      </c>
      <c r="J112" s="43">
        <v>183</v>
      </c>
      <c r="K112" s="44"/>
      <c r="L112" s="43"/>
    </row>
    <row r="113" spans="1:12" ht="15" x14ac:dyDescent="0.25">
      <c r="A113" s="23"/>
      <c r="B113" s="15"/>
      <c r="C113" s="11"/>
      <c r="D113" s="7" t="s">
        <v>22</v>
      </c>
      <c r="E113" s="42" t="s">
        <v>44</v>
      </c>
      <c r="F113" s="43" t="s">
        <v>45</v>
      </c>
      <c r="G113" s="43">
        <v>2.31</v>
      </c>
      <c r="H113" s="43">
        <v>0.9</v>
      </c>
      <c r="I113" s="43">
        <v>15.03</v>
      </c>
      <c r="J113" s="43">
        <v>80.855999999999995</v>
      </c>
      <c r="K113" s="44" t="s">
        <v>50</v>
      </c>
      <c r="L113" s="43"/>
    </row>
    <row r="114" spans="1:12" ht="15" x14ac:dyDescent="0.25">
      <c r="A114" s="23"/>
      <c r="B114" s="15"/>
      <c r="C114" s="11"/>
      <c r="D114" s="7" t="s">
        <v>22</v>
      </c>
      <c r="E114" s="42" t="s">
        <v>46</v>
      </c>
      <c r="F114" s="43" t="s">
        <v>45</v>
      </c>
      <c r="G114" s="43">
        <v>0.32</v>
      </c>
      <c r="H114" s="43">
        <v>0.19</v>
      </c>
      <c r="I114" s="43">
        <v>1.98</v>
      </c>
      <c r="J114" s="43">
        <v>11.241618476445035</v>
      </c>
      <c r="K114" s="44" t="s">
        <v>51</v>
      </c>
      <c r="L114" s="43"/>
    </row>
    <row r="115" spans="1:12" ht="15" x14ac:dyDescent="0.25">
      <c r="A115" s="23"/>
      <c r="B115" s="15"/>
      <c r="C115" s="11"/>
      <c r="D115" s="7" t="s">
        <v>28</v>
      </c>
      <c r="E115" s="42" t="s">
        <v>64</v>
      </c>
      <c r="F115" s="43" t="s">
        <v>43</v>
      </c>
      <c r="G115" s="43">
        <v>0.35</v>
      </c>
      <c r="H115" s="43">
        <v>0.08</v>
      </c>
      <c r="I115" s="43">
        <v>13.69</v>
      </c>
      <c r="J115" s="43">
        <v>54.507025600000013</v>
      </c>
      <c r="K115" s="44" t="s">
        <v>83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260</v>
      </c>
      <c r="G118" s="19">
        <f t="shared" ref="G118:J118" si="56">SUM(G109:G117)</f>
        <v>24.53</v>
      </c>
      <c r="H118" s="19">
        <f t="shared" si="56"/>
        <v>22.58</v>
      </c>
      <c r="I118" s="19">
        <f t="shared" si="56"/>
        <v>305.61</v>
      </c>
      <c r="J118" s="19">
        <f t="shared" si="56"/>
        <v>625.30843407644511</v>
      </c>
      <c r="K118" s="25"/>
      <c r="L118" s="19">
        <f t="shared" ref="L118" si="57">SUM(L109:L117)</f>
        <v>130.94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260</v>
      </c>
      <c r="G119" s="32">
        <f t="shared" ref="G119" si="58">G108+G118</f>
        <v>42.84</v>
      </c>
      <c r="H119" s="32">
        <f t="shared" ref="H119" si="59">H108+H118</f>
        <v>36.29</v>
      </c>
      <c r="I119" s="32">
        <f t="shared" ref="I119" si="60">I108+I118</f>
        <v>346.06</v>
      </c>
      <c r="J119" s="32">
        <f t="shared" ref="J119:L119" si="61">J108+J118</f>
        <v>987.94766511731962</v>
      </c>
      <c r="K119" s="32"/>
      <c r="L119" s="32">
        <f t="shared" si="61"/>
        <v>218.23000000000002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75</v>
      </c>
      <c r="F120" s="40" t="s">
        <v>53</v>
      </c>
      <c r="G120" s="40">
        <v>21.96</v>
      </c>
      <c r="H120" s="40">
        <v>7.51</v>
      </c>
      <c r="I120" s="40">
        <v>5.77</v>
      </c>
      <c r="J120" s="40">
        <v>179.381315</v>
      </c>
      <c r="K120" s="41" t="s">
        <v>77</v>
      </c>
      <c r="L120" s="40">
        <v>87.29</v>
      </c>
    </row>
    <row r="121" spans="1:12" ht="15" x14ac:dyDescent="0.25">
      <c r="A121" s="14"/>
      <c r="B121" s="15"/>
      <c r="C121" s="11"/>
      <c r="D121" s="7" t="s">
        <v>27</v>
      </c>
      <c r="E121" s="42" t="s">
        <v>76</v>
      </c>
      <c r="F121" s="43" t="s">
        <v>55</v>
      </c>
      <c r="G121" s="43">
        <v>3.99</v>
      </c>
      <c r="H121" s="43">
        <v>5.76</v>
      </c>
      <c r="I121" s="43">
        <v>16.309999999999999</v>
      </c>
      <c r="J121" s="43">
        <v>140.68662659999998</v>
      </c>
      <c r="K121" s="44" t="s">
        <v>78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 t="s">
        <v>45</v>
      </c>
      <c r="G122" s="43">
        <v>2.31</v>
      </c>
      <c r="H122" s="43">
        <v>0.9</v>
      </c>
      <c r="I122" s="43">
        <v>15.03</v>
      </c>
      <c r="J122" s="43">
        <v>80.855999999999995</v>
      </c>
      <c r="K122" s="44" t="s">
        <v>50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46</v>
      </c>
      <c r="F123" s="43" t="s">
        <v>45</v>
      </c>
      <c r="G123" s="43">
        <v>0.85</v>
      </c>
      <c r="H123" s="43">
        <v>0.51</v>
      </c>
      <c r="I123" s="43">
        <v>5.28</v>
      </c>
      <c r="J123" s="43">
        <v>29.974311002227171</v>
      </c>
      <c r="K123" s="44" t="s">
        <v>51</v>
      </c>
      <c r="L123" s="43"/>
    </row>
    <row r="124" spans="1:12" ht="15" x14ac:dyDescent="0.25">
      <c r="A124" s="14"/>
      <c r="B124" s="15"/>
      <c r="C124" s="11"/>
      <c r="D124" s="7" t="s">
        <v>21</v>
      </c>
      <c r="E124" s="42" t="s">
        <v>64</v>
      </c>
      <c r="F124" s="43" t="s">
        <v>43</v>
      </c>
      <c r="G124" s="43">
        <v>0.68</v>
      </c>
      <c r="H124" s="43">
        <v>0.28000000000000003</v>
      </c>
      <c r="I124" s="43">
        <v>24.63</v>
      </c>
      <c r="J124" s="43">
        <v>111.486</v>
      </c>
      <c r="K124" s="44" t="s">
        <v>62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29.790000000000003</v>
      </c>
      <c r="H127" s="19">
        <f t="shared" si="62"/>
        <v>14.959999999999999</v>
      </c>
      <c r="I127" s="19">
        <f t="shared" si="62"/>
        <v>67.02</v>
      </c>
      <c r="J127" s="19">
        <f t="shared" si="62"/>
        <v>542.38425260222721</v>
      </c>
      <c r="K127" s="25"/>
      <c r="L127" s="19">
        <f t="shared" ref="L127" si="63">SUM(L120:L126)</f>
        <v>87.29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/>
      <c r="E128" s="42"/>
      <c r="F128" s="43"/>
      <c r="G128" s="43"/>
      <c r="H128" s="43"/>
      <c r="I128" s="43"/>
      <c r="J128" s="43"/>
      <c r="K128" s="44"/>
      <c r="L128" s="43">
        <v>130.94</v>
      </c>
    </row>
    <row r="129" spans="1:12" ht="15" x14ac:dyDescent="0.25">
      <c r="A129" s="14"/>
      <c r="B129" s="15"/>
      <c r="C129" s="11"/>
      <c r="D129" s="7" t="s">
        <v>25</v>
      </c>
      <c r="E129" s="42" t="s">
        <v>116</v>
      </c>
      <c r="F129" s="43">
        <v>260</v>
      </c>
      <c r="G129" s="43">
        <v>2.34</v>
      </c>
      <c r="H129" s="43">
        <v>6.61</v>
      </c>
      <c r="I129" s="43">
        <v>13.49</v>
      </c>
      <c r="J129" s="43">
        <v>127.12366940000001</v>
      </c>
      <c r="K129" s="44" t="s">
        <v>118</v>
      </c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117</v>
      </c>
      <c r="F130" s="43" t="s">
        <v>53</v>
      </c>
      <c r="G130" s="43">
        <v>18.690000000000001</v>
      </c>
      <c r="H130" s="43">
        <v>5.53</v>
      </c>
      <c r="I130" s="43">
        <v>0.48</v>
      </c>
      <c r="J130" s="43">
        <v>126.732496</v>
      </c>
      <c r="K130" s="44" t="s">
        <v>48</v>
      </c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85</v>
      </c>
      <c r="F131" s="43" t="s">
        <v>55</v>
      </c>
      <c r="G131" s="43">
        <v>2.89</v>
      </c>
      <c r="H131" s="43">
        <v>4.2</v>
      </c>
      <c r="I131" s="43">
        <v>21.88</v>
      </c>
      <c r="J131" s="43">
        <v>143.19499999999999</v>
      </c>
      <c r="K131" s="44" t="s">
        <v>119</v>
      </c>
      <c r="L131" s="43"/>
    </row>
    <row r="132" spans="1:12" ht="15" x14ac:dyDescent="0.25">
      <c r="A132" s="14"/>
      <c r="B132" s="15"/>
      <c r="C132" s="11"/>
      <c r="D132" s="7" t="s">
        <v>28</v>
      </c>
      <c r="E132" s="42" t="s">
        <v>64</v>
      </c>
      <c r="F132" s="43" t="s">
        <v>43</v>
      </c>
      <c r="G132" s="43">
        <v>0.16</v>
      </c>
      <c r="H132" s="43">
        <v>0.16</v>
      </c>
      <c r="I132" s="43">
        <v>27.87</v>
      </c>
      <c r="J132" s="43">
        <v>110.48960000000001</v>
      </c>
      <c r="K132" s="44" t="s">
        <v>49</v>
      </c>
      <c r="L132" s="43"/>
    </row>
    <row r="133" spans="1:12" ht="15" x14ac:dyDescent="0.25">
      <c r="A133" s="14"/>
      <c r="B133" s="15"/>
      <c r="C133" s="11"/>
      <c r="D133" s="7" t="s">
        <v>22</v>
      </c>
      <c r="E133" s="42" t="s">
        <v>44</v>
      </c>
      <c r="F133" s="43" t="s">
        <v>45</v>
      </c>
      <c r="G133" s="43">
        <v>2.31</v>
      </c>
      <c r="H133" s="43">
        <v>0.9</v>
      </c>
      <c r="I133" s="43">
        <v>15.03</v>
      </c>
      <c r="J133" s="43">
        <v>80.855999999999995</v>
      </c>
      <c r="K133" s="44" t="s">
        <v>50</v>
      </c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260</v>
      </c>
      <c r="G137" s="19">
        <f t="shared" ref="G137:J137" si="64">SUM(G128:G136)</f>
        <v>26.39</v>
      </c>
      <c r="H137" s="19">
        <f t="shared" si="64"/>
        <v>17.399999999999999</v>
      </c>
      <c r="I137" s="19">
        <f t="shared" si="64"/>
        <v>78.75</v>
      </c>
      <c r="J137" s="19">
        <f t="shared" si="64"/>
        <v>588.39676540000005</v>
      </c>
      <c r="K137" s="25"/>
      <c r="L137" s="19">
        <f t="shared" ref="L137" si="65">SUM(L128:L136)</f>
        <v>130.94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260</v>
      </c>
      <c r="G138" s="32">
        <f t="shared" ref="G138" si="66">G127+G137</f>
        <v>56.180000000000007</v>
      </c>
      <c r="H138" s="32">
        <f t="shared" ref="H138" si="67">H127+H137</f>
        <v>32.36</v>
      </c>
      <c r="I138" s="32">
        <f t="shared" ref="I138" si="68">I127+I137</f>
        <v>145.76999999999998</v>
      </c>
      <c r="J138" s="32">
        <f t="shared" ref="J138:L138" si="69">J127+J137</f>
        <v>1130.7810180022273</v>
      </c>
      <c r="K138" s="32"/>
      <c r="L138" s="32">
        <f t="shared" si="69"/>
        <v>218.23000000000002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79</v>
      </c>
      <c r="F139" s="40" t="s">
        <v>53</v>
      </c>
      <c r="G139" s="40">
        <v>24.08</v>
      </c>
      <c r="H139" s="40">
        <v>7.79</v>
      </c>
      <c r="I139" s="40">
        <v>20.97</v>
      </c>
      <c r="J139" s="40">
        <v>261.08</v>
      </c>
      <c r="K139" s="41" t="s">
        <v>81</v>
      </c>
      <c r="L139" s="40">
        <v>87.29</v>
      </c>
    </row>
    <row r="140" spans="1:12" ht="15" x14ac:dyDescent="0.25">
      <c r="A140" s="23"/>
      <c r="B140" s="15"/>
      <c r="C140" s="11"/>
      <c r="D140" s="6" t="s">
        <v>27</v>
      </c>
      <c r="E140" s="42" t="s">
        <v>80</v>
      </c>
      <c r="F140" s="43" t="s">
        <v>55</v>
      </c>
      <c r="G140" s="43">
        <v>15.82</v>
      </c>
      <c r="H140" s="43">
        <v>31.47</v>
      </c>
      <c r="I140" s="43">
        <v>41.84</v>
      </c>
      <c r="J140" s="43">
        <v>522.57910612499995</v>
      </c>
      <c r="K140" s="44" t="s">
        <v>82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64</v>
      </c>
      <c r="F141" s="43" t="s">
        <v>43</v>
      </c>
      <c r="G141" s="43">
        <v>0.35</v>
      </c>
      <c r="H141" s="43">
        <v>0.08</v>
      </c>
      <c r="I141" s="43">
        <v>13.69</v>
      </c>
      <c r="J141" s="43">
        <v>54.507025600000013</v>
      </c>
      <c r="K141" s="44" t="s">
        <v>83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44</v>
      </c>
      <c r="F142" s="43" t="s">
        <v>45</v>
      </c>
      <c r="G142" s="43">
        <v>2.31</v>
      </c>
      <c r="H142" s="43">
        <v>0.9</v>
      </c>
      <c r="I142" s="43">
        <v>15.03</v>
      </c>
      <c r="J142" s="43">
        <v>80.855999999999995</v>
      </c>
      <c r="K142" s="44" t="s">
        <v>50</v>
      </c>
      <c r="L142" s="43"/>
    </row>
    <row r="143" spans="1:12" ht="15" x14ac:dyDescent="0.25">
      <c r="A143" s="23"/>
      <c r="B143" s="15"/>
      <c r="C143" s="11"/>
      <c r="D143" s="7" t="s">
        <v>22</v>
      </c>
      <c r="E143" s="42" t="s">
        <v>46</v>
      </c>
      <c r="F143" s="43" t="s">
        <v>45</v>
      </c>
      <c r="G143" s="43">
        <v>0.85</v>
      </c>
      <c r="H143" s="43">
        <v>0.51</v>
      </c>
      <c r="I143" s="43">
        <v>5.28</v>
      </c>
      <c r="J143" s="43">
        <v>29.974311002227171</v>
      </c>
      <c r="K143" s="44" t="s">
        <v>51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43.410000000000004</v>
      </c>
      <c r="H146" s="19">
        <f t="shared" si="70"/>
        <v>40.749999999999993</v>
      </c>
      <c r="I146" s="19">
        <f t="shared" si="70"/>
        <v>96.81</v>
      </c>
      <c r="J146" s="19">
        <f t="shared" si="70"/>
        <v>948.99644272722708</v>
      </c>
      <c r="K146" s="25"/>
      <c r="L146" s="19">
        <f t="shared" ref="L146" si="71">SUM(L139:L145)</f>
        <v>87.29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/>
      <c r="E147" s="42"/>
      <c r="F147" s="43"/>
      <c r="G147" s="43"/>
      <c r="H147" s="43"/>
      <c r="I147" s="43"/>
      <c r="J147" s="43"/>
      <c r="K147" s="44"/>
      <c r="L147" s="43">
        <v>130.94</v>
      </c>
    </row>
    <row r="148" spans="1:12" ht="15" x14ac:dyDescent="0.25">
      <c r="A148" s="23"/>
      <c r="B148" s="15"/>
      <c r="C148" s="11"/>
      <c r="D148" s="7" t="s">
        <v>25</v>
      </c>
      <c r="E148" s="42" t="s">
        <v>120</v>
      </c>
      <c r="F148" s="43">
        <v>260</v>
      </c>
      <c r="G148" s="43">
        <v>4.04</v>
      </c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91</v>
      </c>
      <c r="F149" s="43" t="s">
        <v>53</v>
      </c>
      <c r="G149" s="43">
        <v>14.2</v>
      </c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92</v>
      </c>
      <c r="F150" s="43" t="s">
        <v>55</v>
      </c>
      <c r="G150" s="43">
        <v>2.31</v>
      </c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22</v>
      </c>
      <c r="E151" s="42" t="s">
        <v>44</v>
      </c>
      <c r="F151" s="43" t="s">
        <v>45</v>
      </c>
      <c r="G151" s="43">
        <v>2.31</v>
      </c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22</v>
      </c>
      <c r="E152" s="42" t="s">
        <v>46</v>
      </c>
      <c r="F152" s="43" t="s">
        <v>45</v>
      </c>
      <c r="G152" s="43">
        <v>0.85</v>
      </c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28</v>
      </c>
      <c r="E153" s="42" t="s">
        <v>56</v>
      </c>
      <c r="F153" s="43" t="s">
        <v>43</v>
      </c>
      <c r="G153" s="43">
        <v>0.68</v>
      </c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260</v>
      </c>
      <c r="G156" s="19">
        <f t="shared" ref="G156:J156" si="72">SUM(G147:G155)</f>
        <v>24.389999999999997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130.94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260</v>
      </c>
      <c r="G157" s="32">
        <f t="shared" ref="G157" si="74">G146+G156</f>
        <v>67.8</v>
      </c>
      <c r="H157" s="32">
        <f t="shared" ref="H157" si="75">H146+H156</f>
        <v>40.749999999999993</v>
      </c>
      <c r="I157" s="32">
        <f t="shared" ref="I157" si="76">I146+I156</f>
        <v>96.81</v>
      </c>
      <c r="J157" s="32">
        <f t="shared" ref="J157:L157" si="77">J146+J156</f>
        <v>948.99644272722708</v>
      </c>
      <c r="K157" s="32"/>
      <c r="L157" s="32">
        <f t="shared" si="77"/>
        <v>218.23000000000002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2" t="s">
        <v>84</v>
      </c>
      <c r="F158" s="43" t="s">
        <v>53</v>
      </c>
      <c r="G158" s="43">
        <v>17.93</v>
      </c>
      <c r="H158" s="43">
        <v>14.62</v>
      </c>
      <c r="I158" s="43">
        <v>14.82</v>
      </c>
      <c r="J158" s="43">
        <v>264.52279999999996</v>
      </c>
      <c r="K158" s="44" t="s">
        <v>89</v>
      </c>
      <c r="L158" s="40">
        <v>87.29</v>
      </c>
    </row>
    <row r="159" spans="1:12" ht="15" x14ac:dyDescent="0.25">
      <c r="A159" s="23"/>
      <c r="B159" s="15"/>
      <c r="C159" s="11"/>
      <c r="D159" s="7" t="s">
        <v>22</v>
      </c>
      <c r="E159" s="42" t="s">
        <v>44</v>
      </c>
      <c r="F159" s="43" t="s">
        <v>45</v>
      </c>
      <c r="G159" s="43">
        <v>2.31</v>
      </c>
      <c r="H159" s="43">
        <v>0.9</v>
      </c>
      <c r="I159" s="43">
        <v>15.03</v>
      </c>
      <c r="J159" s="43">
        <v>80.855999999999995</v>
      </c>
      <c r="K159" s="44" t="s">
        <v>50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 t="s">
        <v>45</v>
      </c>
      <c r="G160" s="43">
        <v>0.85</v>
      </c>
      <c r="H160" s="43">
        <v>0.51</v>
      </c>
      <c r="I160" s="43">
        <v>5.28</v>
      </c>
      <c r="J160" s="43">
        <v>29.974311002227171</v>
      </c>
      <c r="K160" s="44" t="s">
        <v>51</v>
      </c>
      <c r="L160" s="43"/>
    </row>
    <row r="161" spans="1:12" ht="15" x14ac:dyDescent="0.25">
      <c r="A161" s="23"/>
      <c r="B161" s="15"/>
      <c r="C161" s="11"/>
      <c r="D161" s="7" t="s">
        <v>27</v>
      </c>
      <c r="E161" s="42" t="s">
        <v>85</v>
      </c>
      <c r="F161" s="43" t="s">
        <v>55</v>
      </c>
      <c r="G161" s="43">
        <v>6.37</v>
      </c>
      <c r="H161" s="43">
        <v>4.53</v>
      </c>
      <c r="I161" s="43">
        <v>38.89</v>
      </c>
      <c r="J161" s="43">
        <v>229.45376039999999</v>
      </c>
      <c r="K161" s="44" t="s">
        <v>90</v>
      </c>
      <c r="L161" s="43"/>
    </row>
    <row r="162" spans="1:12" ht="15" x14ac:dyDescent="0.25">
      <c r="A162" s="23"/>
      <c r="B162" s="15"/>
      <c r="C162" s="11"/>
      <c r="D162" s="7" t="s">
        <v>28</v>
      </c>
      <c r="E162" s="42" t="s">
        <v>42</v>
      </c>
      <c r="F162" s="43" t="s">
        <v>43</v>
      </c>
      <c r="G162" s="43">
        <v>0.35</v>
      </c>
      <c r="H162" s="43">
        <v>0.08</v>
      </c>
      <c r="I162" s="43">
        <v>13.69</v>
      </c>
      <c r="J162" s="43">
        <v>54.507025600000013</v>
      </c>
      <c r="K162" s="44" t="s">
        <v>83</v>
      </c>
      <c r="L162" s="43"/>
    </row>
    <row r="163" spans="1:12" ht="15" x14ac:dyDescent="0.25">
      <c r="A163" s="23"/>
      <c r="B163" s="15"/>
      <c r="C163" s="11"/>
      <c r="D163" s="6" t="s">
        <v>88</v>
      </c>
      <c r="E163" s="42" t="s">
        <v>86</v>
      </c>
      <c r="F163" s="43" t="s">
        <v>87</v>
      </c>
      <c r="G163" s="43">
        <v>0.35</v>
      </c>
      <c r="H163" s="43">
        <v>0.08</v>
      </c>
      <c r="I163" s="43">
        <v>13.69</v>
      </c>
      <c r="J163" s="43">
        <v>54.507025600000013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28.160000000000004</v>
      </c>
      <c r="H165" s="19">
        <f t="shared" si="78"/>
        <v>20.72</v>
      </c>
      <c r="I165" s="19">
        <f t="shared" si="78"/>
        <v>101.4</v>
      </c>
      <c r="J165" s="19">
        <f t="shared" si="78"/>
        <v>713.82092260222714</v>
      </c>
      <c r="K165" s="25"/>
      <c r="L165" s="19">
        <f t="shared" ref="L165" si="79">SUM(L158:L164)</f>
        <v>87.29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/>
      <c r="E166" s="42"/>
      <c r="F166" s="43"/>
      <c r="G166" s="43"/>
      <c r="H166" s="43"/>
      <c r="I166" s="43"/>
      <c r="J166" s="43"/>
      <c r="K166" s="44"/>
      <c r="L166" s="43">
        <v>130.94</v>
      </c>
    </row>
    <row r="167" spans="1:12" ht="15" x14ac:dyDescent="0.25">
      <c r="A167" s="23"/>
      <c r="B167" s="15"/>
      <c r="C167" s="11"/>
      <c r="D167" s="7" t="s">
        <v>25</v>
      </c>
      <c r="E167" s="42" t="s">
        <v>121</v>
      </c>
      <c r="F167" s="43" t="s">
        <v>105</v>
      </c>
      <c r="G167" s="43">
        <v>3.42</v>
      </c>
      <c r="H167" s="43">
        <v>7.08</v>
      </c>
      <c r="I167" s="43">
        <v>22.6</v>
      </c>
      <c r="J167" s="43">
        <v>175.23856480000001</v>
      </c>
      <c r="K167" s="44" t="s">
        <v>100</v>
      </c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122</v>
      </c>
      <c r="F168" s="43" t="s">
        <v>70</v>
      </c>
      <c r="G168" s="43">
        <v>9.74</v>
      </c>
      <c r="H168" s="43">
        <v>15.83</v>
      </c>
      <c r="I168" s="43">
        <v>16.07</v>
      </c>
      <c r="J168" s="43">
        <v>255.09063000000003</v>
      </c>
      <c r="K168" s="44" t="s">
        <v>123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60</v>
      </c>
      <c r="F169" s="43" t="s">
        <v>43</v>
      </c>
      <c r="G169" s="43">
        <v>0.33</v>
      </c>
      <c r="H169" s="43">
        <v>0</v>
      </c>
      <c r="I169" s="43">
        <v>28.17</v>
      </c>
      <c r="J169" s="43">
        <v>109.62520000000001</v>
      </c>
      <c r="K169" s="44" t="s">
        <v>49</v>
      </c>
      <c r="L169" s="43"/>
    </row>
    <row r="170" spans="1:12" ht="15" x14ac:dyDescent="0.25">
      <c r="A170" s="23"/>
      <c r="B170" s="15"/>
      <c r="C170" s="11"/>
      <c r="D170" s="7" t="s">
        <v>22</v>
      </c>
      <c r="E170" s="42" t="s">
        <v>44</v>
      </c>
      <c r="F170" s="43" t="s">
        <v>45</v>
      </c>
      <c r="G170" s="43">
        <v>2.31</v>
      </c>
      <c r="H170" s="43">
        <v>0.9</v>
      </c>
      <c r="I170" s="43">
        <v>15.03</v>
      </c>
      <c r="J170" s="43">
        <v>80.855999999999995</v>
      </c>
      <c r="K170" s="44" t="s">
        <v>50</v>
      </c>
      <c r="L170" s="43"/>
    </row>
    <row r="171" spans="1:12" ht="15" x14ac:dyDescent="0.25">
      <c r="A171" s="23"/>
      <c r="B171" s="15"/>
      <c r="C171" s="11"/>
      <c r="D171" s="7" t="s">
        <v>22</v>
      </c>
      <c r="E171" s="42" t="s">
        <v>46</v>
      </c>
      <c r="F171" s="43" t="s">
        <v>45</v>
      </c>
      <c r="G171" s="43">
        <v>0.85</v>
      </c>
      <c r="H171" s="43">
        <v>0.51</v>
      </c>
      <c r="I171" s="43">
        <v>5.28</v>
      </c>
      <c r="J171" s="43">
        <v>29.974311002227171</v>
      </c>
      <c r="K171" s="44" t="s">
        <v>51</v>
      </c>
      <c r="L171" s="43"/>
    </row>
    <row r="172" spans="1:12" ht="15" x14ac:dyDescent="0.25">
      <c r="A172" s="23"/>
      <c r="B172" s="15"/>
      <c r="C172" s="11"/>
      <c r="D172" s="6" t="s">
        <v>88</v>
      </c>
      <c r="E172" s="42" t="s">
        <v>86</v>
      </c>
      <c r="F172" s="43" t="s">
        <v>87</v>
      </c>
      <c r="G172" s="43">
        <v>0.85</v>
      </c>
      <c r="H172" s="43">
        <v>0.51</v>
      </c>
      <c r="I172" s="43">
        <v>5.28</v>
      </c>
      <c r="J172" s="43">
        <v>29.974311002227171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0</v>
      </c>
      <c r="G175" s="19">
        <f t="shared" ref="G175:J175" si="80">SUM(G166:G174)</f>
        <v>17.500000000000004</v>
      </c>
      <c r="H175" s="19">
        <f t="shared" si="80"/>
        <v>24.830000000000002</v>
      </c>
      <c r="I175" s="19">
        <f t="shared" si="80"/>
        <v>92.43</v>
      </c>
      <c r="J175" s="19">
        <f t="shared" si="80"/>
        <v>680.7590168044544</v>
      </c>
      <c r="K175" s="25"/>
      <c r="L175" s="19">
        <f t="shared" ref="L175" si="81">SUM(L166:L174)</f>
        <v>130.94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45.660000000000011</v>
      </c>
      <c r="H176" s="32">
        <f t="shared" ref="H176" si="83">H165+H175</f>
        <v>45.55</v>
      </c>
      <c r="I176" s="32">
        <f t="shared" ref="I176" si="84">I165+I175</f>
        <v>193.83</v>
      </c>
      <c r="J176" s="32">
        <f t="shared" ref="J176:L176" si="85">J165+J175</f>
        <v>1394.5799394066817</v>
      </c>
      <c r="K176" s="32"/>
      <c r="L176" s="32">
        <f t="shared" si="85"/>
        <v>218.23000000000002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91</v>
      </c>
      <c r="F177" s="40" t="s">
        <v>53</v>
      </c>
      <c r="G177" s="40">
        <v>16.850000000000001</v>
      </c>
      <c r="H177" s="40">
        <v>41.11</v>
      </c>
      <c r="I177" s="40">
        <v>9.4600000000000009</v>
      </c>
      <c r="J177" s="40">
        <v>478.21507500000007</v>
      </c>
      <c r="K177" s="41" t="s">
        <v>93</v>
      </c>
      <c r="L177" s="40">
        <v>87.29</v>
      </c>
    </row>
    <row r="178" spans="1:12" ht="15" x14ac:dyDescent="0.25">
      <c r="A178" s="23"/>
      <c r="B178" s="15"/>
      <c r="C178" s="11"/>
      <c r="D178" s="6" t="s">
        <v>27</v>
      </c>
      <c r="E178" s="42" t="s">
        <v>92</v>
      </c>
      <c r="F178" s="43" t="s">
        <v>55</v>
      </c>
      <c r="G178" s="43">
        <v>9.2799999999999994</v>
      </c>
      <c r="H178" s="43">
        <v>6.7</v>
      </c>
      <c r="I178" s="43">
        <v>39.14</v>
      </c>
      <c r="J178" s="43">
        <v>273.13021528271997</v>
      </c>
      <c r="K178" s="44" t="s">
        <v>51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64</v>
      </c>
      <c r="F179" s="43" t="s">
        <v>43</v>
      </c>
      <c r="G179" s="43">
        <v>0.41</v>
      </c>
      <c r="H179" s="43">
        <v>0.08</v>
      </c>
      <c r="I179" s="43">
        <v>13.75</v>
      </c>
      <c r="J179" s="43">
        <v>56.426820038647335</v>
      </c>
      <c r="K179" s="44" t="s">
        <v>74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46</v>
      </c>
      <c r="F180" s="43" t="s">
        <v>45</v>
      </c>
      <c r="G180" s="43">
        <v>0.85</v>
      </c>
      <c r="H180" s="43">
        <v>0.51</v>
      </c>
      <c r="I180" s="43">
        <v>5.28</v>
      </c>
      <c r="J180" s="43">
        <v>29.974311002227171</v>
      </c>
      <c r="K180" s="44" t="s">
        <v>51</v>
      </c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27.390000000000004</v>
      </c>
      <c r="H184" s="19">
        <f t="shared" si="86"/>
        <v>48.4</v>
      </c>
      <c r="I184" s="19">
        <f t="shared" si="86"/>
        <v>67.63</v>
      </c>
      <c r="J184" s="19">
        <f t="shared" si="86"/>
        <v>837.74642132359452</v>
      </c>
      <c r="K184" s="25"/>
      <c r="L184" s="19">
        <f t="shared" ref="L184" si="87">SUM(L177:L183)</f>
        <v>87.29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/>
      <c r="E185" s="42"/>
      <c r="F185" s="43"/>
      <c r="G185" s="43"/>
      <c r="H185" s="43"/>
      <c r="I185" s="43"/>
      <c r="J185" s="43"/>
      <c r="K185" s="44"/>
      <c r="L185" s="43">
        <v>130.94</v>
      </c>
    </row>
    <row r="186" spans="1:12" ht="15" x14ac:dyDescent="0.25">
      <c r="A186" s="23"/>
      <c r="B186" s="15"/>
      <c r="C186" s="11"/>
      <c r="D186" s="7" t="s">
        <v>25</v>
      </c>
      <c r="E186" s="42" t="s">
        <v>124</v>
      </c>
      <c r="F186" s="43">
        <v>260</v>
      </c>
      <c r="G186" s="43">
        <v>2.1</v>
      </c>
      <c r="H186" s="43">
        <v>7.15</v>
      </c>
      <c r="I186" s="43">
        <v>11.39</v>
      </c>
      <c r="J186" s="43">
        <v>123.4054952</v>
      </c>
      <c r="K186" s="44" t="s">
        <v>111</v>
      </c>
      <c r="L186" s="43"/>
    </row>
    <row r="187" spans="1:12" ht="15" x14ac:dyDescent="0.25">
      <c r="A187" s="23"/>
      <c r="B187" s="15"/>
      <c r="C187" s="11"/>
      <c r="D187" s="7" t="s">
        <v>26</v>
      </c>
      <c r="E187" s="42" t="s">
        <v>125</v>
      </c>
      <c r="F187" s="43" t="s">
        <v>53</v>
      </c>
      <c r="G187" s="43">
        <v>16.850000000000001</v>
      </c>
      <c r="H187" s="43">
        <v>41.11</v>
      </c>
      <c r="I187" s="43">
        <v>9.4600000000000009</v>
      </c>
      <c r="J187" s="43">
        <v>478.21507500000007</v>
      </c>
      <c r="K187" s="44" t="s">
        <v>93</v>
      </c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126</v>
      </c>
      <c r="F188" s="43" t="s">
        <v>55</v>
      </c>
      <c r="G188" s="43">
        <v>7.74</v>
      </c>
      <c r="H188" s="43">
        <v>5.58</v>
      </c>
      <c r="I188" s="43">
        <v>32.619999999999997</v>
      </c>
      <c r="J188" s="43">
        <v>227.60851273560002</v>
      </c>
      <c r="K188" s="44" t="s">
        <v>51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127</v>
      </c>
      <c r="F189" s="43" t="s">
        <v>43</v>
      </c>
      <c r="G189" s="43">
        <v>0.35</v>
      </c>
      <c r="H189" s="43">
        <v>0.08</v>
      </c>
      <c r="I189" s="43">
        <v>13.69</v>
      </c>
      <c r="J189" s="43">
        <v>54.507025600000013</v>
      </c>
      <c r="K189" s="44" t="s">
        <v>83</v>
      </c>
      <c r="L189" s="43"/>
    </row>
    <row r="190" spans="1:12" ht="15" x14ac:dyDescent="0.25">
      <c r="A190" s="23"/>
      <c r="B190" s="15"/>
      <c r="C190" s="11"/>
      <c r="D190" s="7" t="s">
        <v>22</v>
      </c>
      <c r="E190" s="42" t="s">
        <v>44</v>
      </c>
      <c r="F190" s="43" t="s">
        <v>45</v>
      </c>
      <c r="G190" s="43">
        <v>2.31</v>
      </c>
      <c r="H190" s="43">
        <v>0.9</v>
      </c>
      <c r="I190" s="43">
        <v>15.03</v>
      </c>
      <c r="J190" s="43">
        <v>80.855999999999995</v>
      </c>
      <c r="K190" s="44" t="s">
        <v>50</v>
      </c>
      <c r="L190" s="43"/>
    </row>
    <row r="191" spans="1:12" ht="15" x14ac:dyDescent="0.25">
      <c r="A191" s="23"/>
      <c r="B191" s="15"/>
      <c r="C191" s="11"/>
      <c r="D191" s="7" t="s">
        <v>22</v>
      </c>
      <c r="E191" s="42" t="s">
        <v>46</v>
      </c>
      <c r="F191" s="43" t="s">
        <v>45</v>
      </c>
      <c r="G191" s="43">
        <v>0.85</v>
      </c>
      <c r="H191" s="43">
        <v>0.51</v>
      </c>
      <c r="I191" s="43">
        <v>5.28</v>
      </c>
      <c r="J191" s="43">
        <v>29.974311002227171</v>
      </c>
      <c r="K191" s="44" t="s">
        <v>51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260</v>
      </c>
      <c r="G194" s="19">
        <f t="shared" ref="G194:J194" si="88">SUM(G185:G193)</f>
        <v>30.200000000000006</v>
      </c>
      <c r="H194" s="19">
        <f t="shared" si="88"/>
        <v>55.329999999999991</v>
      </c>
      <c r="I194" s="19">
        <f t="shared" si="88"/>
        <v>87.47</v>
      </c>
      <c r="J194" s="19">
        <f t="shared" si="88"/>
        <v>994.5664195378273</v>
      </c>
      <c r="K194" s="25"/>
      <c r="L194" s="19">
        <f t="shared" ref="L194" si="89">SUM(L185:L193)</f>
        <v>130.94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260</v>
      </c>
      <c r="G195" s="32">
        <f t="shared" ref="G195" si="90">G184+G194</f>
        <v>57.590000000000011</v>
      </c>
      <c r="H195" s="32">
        <f t="shared" ref="H195" si="91">H184+H194</f>
        <v>103.72999999999999</v>
      </c>
      <c r="I195" s="32">
        <f t="shared" ref="I195" si="92">I184+I194</f>
        <v>155.1</v>
      </c>
      <c r="J195" s="32">
        <f t="shared" ref="J195:L195" si="93">J184+J194</f>
        <v>1832.3128408614218</v>
      </c>
      <c r="K195" s="32"/>
      <c r="L195" s="32">
        <f t="shared" si="93"/>
        <v>218.23000000000002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285.625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51.42710000000001</v>
      </c>
      <c r="H196" s="34">
        <f t="shared" si="94"/>
        <v>49.135100000000001</v>
      </c>
      <c r="I196" s="34">
        <f t="shared" si="94"/>
        <v>171.27799999999996</v>
      </c>
      <c r="J196" s="34">
        <f t="shared" si="94"/>
        <v>1260.9847241486709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218.23000000000002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dcterms:created xsi:type="dcterms:W3CDTF">2022-05-16T14:23:56Z</dcterms:created>
  <dcterms:modified xsi:type="dcterms:W3CDTF">2023-10-13T09:55:55Z</dcterms:modified>
</cp:coreProperties>
</file>